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210" windowWidth="13125" windowHeight="11070" activeTab="2"/>
  </bookViews>
  <sheets>
    <sheet name="титулка" sheetId="1" r:id="rId1"/>
    <sheet name="бюджет" sheetId="2" state="hidden" r:id="rId2"/>
    <sheet name="план 18_19" sheetId="3" r:id="rId3"/>
    <sheet name="1" sheetId="4" r:id="rId4"/>
    <sheet name="2" sheetId="5" r:id="rId5"/>
    <sheet name="3" sheetId="6" r:id="rId6"/>
  </sheets>
  <definedNames>
    <definedName name="_xlnm.Print_Titles" localSheetId="5">'3'!$6:$6</definedName>
    <definedName name="_xlnm.Print_Titles" localSheetId="2">'план 18_19'!$6:$6</definedName>
    <definedName name="_xlnm.Print_Area" localSheetId="3">'1'!$A$1:$O$19</definedName>
    <definedName name="_xlnm.Print_Area" localSheetId="4">'2'!$A$1:$O$24</definedName>
    <definedName name="_xlnm.Print_Area" localSheetId="5">'3'!$A$1:$N$15</definedName>
    <definedName name="_xlnm.Print_Area" localSheetId="1">'бюджет'!$A$1:$J$21</definedName>
    <definedName name="_xlnm.Print_Area" localSheetId="2">'план 18_19'!$A$1:$P$63</definedName>
    <definedName name="_xlnm.Print_Area" localSheetId="0">'титулка'!$A$1:$BB$29</definedName>
  </definedNames>
  <calcPr fullCalcOnLoad="1"/>
</workbook>
</file>

<file path=xl/sharedStrings.xml><?xml version="1.0" encoding="utf-8"?>
<sst xmlns="http://schemas.openxmlformats.org/spreadsheetml/2006/main" count="432" uniqueCount="211">
  <si>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</si>
  <si>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</si>
  <si>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</si>
  <si>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</si>
  <si>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</si>
  <si>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</si>
  <si>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</si>
  <si>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</si>
  <si>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</si>
  <si>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</si>
  <si>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</si>
  <si>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</si>
  <si>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</si>
  <si>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</si>
  <si>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</si>
  <si>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</si>
  <si>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</si>
  <si>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</si>
  <si>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</si>
  <si>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</si>
  <si>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</si>
  <si>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</si>
  <si>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</si>
  <si>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</si>
  <si>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</si>
  <si>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</si>
  <si>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</si>
  <si>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</si>
  <si>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</si>
  <si>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</si>
  <si>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</si>
  <si>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</si>
  <si>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4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</si>
  <si>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</si>
  <si>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</si>
  <si>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</si>
  <si>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</si>
  <si>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</si>
  <si>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</si>
  <si>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</si>
  <si>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</si>
  <si>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123+8 по 18 год</t>
  </si>
  <si>
    <t xml:space="preserve">ЗАГАЛЬНА КІЛЬКІСТЬ </t>
  </si>
  <si>
    <t xml:space="preserve"> Кількість курсових робіт</t>
  </si>
  <si>
    <t>І . ГРАФІК НАВЧАЛЬНОГО ПРОЦЕСУ</t>
  </si>
  <si>
    <t>ЗД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</si>
  <si>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</si>
  <si>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</si>
  <si>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</si>
  <si>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</si>
  <si>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</si>
  <si>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</si>
  <si>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</si>
  <si>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</si>
  <si>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</si>
  <si>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</si>
  <si>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</si>
  <si>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</si>
  <si>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</si>
  <si>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</si>
  <si>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</si>
  <si>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</si>
  <si>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</si>
  <si>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</si>
  <si>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</si>
  <si>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</si>
  <si>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</si>
  <si>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</si>
  <si>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</si>
  <si>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</si>
  <si>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</si>
  <si>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</si>
  <si>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</si>
  <si>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</si>
  <si>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</si>
  <si>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</si>
  <si>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</si>
  <si>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</si>
  <si>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</si>
  <si>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</si>
  <si>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</si>
  <si>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</si>
  <si>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</si>
  <si>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</si>
  <si>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Держ. атест.</t>
  </si>
  <si>
    <t>Назва
 практики</t>
  </si>
  <si>
    <t>Форма державної атестації (екзамен, дипломний проект (робота))</t>
  </si>
  <si>
    <t>3.1</t>
  </si>
  <si>
    <t>3.2</t>
  </si>
  <si>
    <t>4.1</t>
  </si>
  <si>
    <t>3. ПРАКТИЧНА ПІДГОТОВКА</t>
  </si>
  <si>
    <t xml:space="preserve">ІІІ. ПРАКТИКА  </t>
  </si>
  <si>
    <t xml:space="preserve"> IV. ДЕРЖАВНА АТЕСТАЦІЯ</t>
  </si>
  <si>
    <t xml:space="preserve">II. ЗВЕДЕНІ ДАНІ ПРО БЮДЖЕТ ЧАСУ, тижні                                                                                                                                     </t>
  </si>
  <si>
    <t>Кількість кредитів ЄКТС</t>
  </si>
  <si>
    <t>Разом п. 3:</t>
  </si>
  <si>
    <t>Разом п. 4:</t>
  </si>
  <si>
    <t>4. ДЕРЖАВНА АТЕСТАЦІЯ</t>
  </si>
  <si>
    <t>Цивільний захист</t>
  </si>
  <si>
    <t>Н</t>
  </si>
  <si>
    <t xml:space="preserve">Позначення: Н – настановна сесія; С – екзаменаційна сесія; П – практика; К – канікули; Д – дипломне проектування; ЗД – захист дипломного проекту </t>
  </si>
  <si>
    <t>К</t>
  </si>
  <si>
    <t>Строк навчання - 1,5 року</t>
  </si>
  <si>
    <t>1.2.1</t>
  </si>
  <si>
    <t>1.2.1.1</t>
  </si>
  <si>
    <t>1.2.1.2</t>
  </si>
  <si>
    <t>1.2.2</t>
  </si>
  <si>
    <t>1.2.3</t>
  </si>
  <si>
    <t>Облік і звітність за міжнародними стандартами</t>
  </si>
  <si>
    <t>Облік зовнішньоекономічної діяльності</t>
  </si>
  <si>
    <t>Організація та методика аудиту</t>
  </si>
  <si>
    <t>Управлінські інформаційні системи в аналізі та аудиті</t>
  </si>
  <si>
    <t>Фінансово-господарський контроль</t>
  </si>
  <si>
    <t>1 ОБОВ'ЯЗКОВІ НАВЧАЛЬНІ  ДИСЦИПЛІНИ</t>
  </si>
  <si>
    <t>Разом п.1</t>
  </si>
  <si>
    <t>Інтелектуальна власність</t>
  </si>
  <si>
    <t>Разом п.1.2</t>
  </si>
  <si>
    <t>Управління оподаткуванням</t>
  </si>
  <si>
    <t>1.1.1</t>
  </si>
  <si>
    <t>2.1.1</t>
  </si>
  <si>
    <t>2.1.2</t>
  </si>
  <si>
    <t>2.1.3</t>
  </si>
  <si>
    <t>4/2</t>
  </si>
  <si>
    <t>4/0</t>
  </si>
  <si>
    <t>Організація і методика аудиту (курсова робота)</t>
  </si>
  <si>
    <t>12/2</t>
  </si>
  <si>
    <t>1(2)</t>
  </si>
  <si>
    <t>спеціальність: 071 Облік і оподаткування</t>
  </si>
  <si>
    <t>Ректор __________________</t>
  </si>
  <si>
    <t>НАВЧАЛЬНИЙ ПЛАН</t>
  </si>
  <si>
    <t>Виконання дипломної роботи</t>
  </si>
  <si>
    <t>Інтелектуальна власність та принципи організації наукових досліджень</t>
  </si>
  <si>
    <t>1.1.1.1</t>
  </si>
  <si>
    <t>1.1.1.2</t>
  </si>
  <si>
    <t>Охорона праці в галузі та цивільний захист</t>
  </si>
  <si>
    <t>Охорона праці в галузі</t>
  </si>
  <si>
    <t>Спецкурс за напрямком магістерської роботи</t>
  </si>
  <si>
    <t>ЗАТВЕРДЖЕНО:</t>
  </si>
  <si>
    <t>на засіданні Вченої ради</t>
  </si>
  <si>
    <t>(Ковальов В.Д.)</t>
  </si>
  <si>
    <t>1.1 Соціально-гуманітарні дисципліни</t>
  </si>
  <si>
    <t>Іноземна мова (за професійним спрямуванням)</t>
  </si>
  <si>
    <t>Разом за п.1.1:</t>
  </si>
  <si>
    <t>"Оподаткування"</t>
  </si>
  <si>
    <t>підготовки: магістра</t>
  </si>
  <si>
    <t>галузь знань: 07 Управління та  адміністрування</t>
  </si>
  <si>
    <t>форма навчання: заочна</t>
  </si>
  <si>
    <t xml:space="preserve">Кваліфікація: магістр з обліку і оподаткування </t>
  </si>
  <si>
    <t xml:space="preserve">Методологія та організація наукових досліджень </t>
  </si>
  <si>
    <t>Аналіз фінансової звітності</t>
  </si>
  <si>
    <t>Аналіз фінансової звітності  (курсова робота)</t>
  </si>
  <si>
    <t>2.ДИСЦИПЛІНИ ВІЛЬНОГО ВИБОРУ</t>
  </si>
  <si>
    <t>1.2 Дисципліни природничо-наукової (фундаментальної ) підготовки</t>
  </si>
  <si>
    <t>1.2.2.1</t>
  </si>
  <si>
    <t>1.2.2.2</t>
  </si>
  <si>
    <t>1.3 Дисципліни професійної підготовки</t>
  </si>
  <si>
    <t>1.3.1</t>
  </si>
  <si>
    <t>1.3.1.1</t>
  </si>
  <si>
    <t>1.3.1.2</t>
  </si>
  <si>
    <t>на основі ОПП підготовки бакалавра або спеціаліста</t>
  </si>
  <si>
    <t>спеціалізації: Облік і аудит</t>
  </si>
  <si>
    <t>Розподіл годин на тиждень за курсами і семестрами</t>
  </si>
  <si>
    <t xml:space="preserve"> 2 курс</t>
  </si>
  <si>
    <t>8/0</t>
  </si>
  <si>
    <t>Антикорупційна політика</t>
  </si>
  <si>
    <t>Фінансовий моніторінг</t>
  </si>
  <si>
    <t>2.1 Спеціалізація "Облік і аудит"</t>
  </si>
  <si>
    <t>2.2 Спеціалізація "Оподаткування"</t>
  </si>
  <si>
    <t>2.2.1</t>
  </si>
  <si>
    <t>2.2.2</t>
  </si>
  <si>
    <t>2.2.3</t>
  </si>
  <si>
    <t>Разом п.2.1</t>
  </si>
  <si>
    <t>Інформаційні системи і технології в податковій сфері</t>
  </si>
  <si>
    <t>Податковий облік і звітність</t>
  </si>
  <si>
    <t>Податкове регулювання, адміністрування і контроль</t>
  </si>
  <si>
    <t>2.2.4</t>
  </si>
  <si>
    <t>2.1.4</t>
  </si>
  <si>
    <t>Семестр</t>
  </si>
  <si>
    <t>Захист дипломної  роботи</t>
  </si>
  <si>
    <t>Дипломна робота</t>
  </si>
  <si>
    <t>Розподіл за семестрами</t>
  </si>
  <si>
    <t>Настановна  сесія</t>
  </si>
  <si>
    <t>8/2</t>
  </si>
  <si>
    <t>32/4</t>
  </si>
  <si>
    <t>24/2</t>
  </si>
  <si>
    <t>справка</t>
  </si>
  <si>
    <t>6+15+9</t>
  </si>
  <si>
    <t>2/0</t>
  </si>
  <si>
    <t>Директор ЦДЗО</t>
  </si>
  <si>
    <t>М.М. Федоров</t>
  </si>
  <si>
    <r>
      <t xml:space="preserve">V. </t>
    </r>
    <r>
      <rPr>
        <b/>
        <sz val="16"/>
        <rFont val="Times New Roman"/>
        <family val="1"/>
      </rPr>
      <t>ПЛАН НАВЧАЛЬНОГО ПРОЦЕСУ НА 2018/2019 НАВЧАЛЬНИЙ РІК</t>
    </r>
    <r>
      <rPr>
        <b/>
        <sz val="14"/>
        <rFont val="Times New Roman"/>
        <family val="1"/>
      </rPr>
      <t xml:space="preserve">     </t>
    </r>
  </si>
  <si>
    <t>О.В.Акімова</t>
  </si>
  <si>
    <t>Державний аудит</t>
  </si>
  <si>
    <t>12/4</t>
  </si>
  <si>
    <t>16/4</t>
  </si>
  <si>
    <t>40(36)/6</t>
  </si>
  <si>
    <t>2.1.3.1</t>
  </si>
  <si>
    <t>2.1.3.2</t>
  </si>
  <si>
    <t>16/2</t>
  </si>
  <si>
    <t>28/2</t>
  </si>
  <si>
    <t>1.3.2</t>
  </si>
  <si>
    <t>1.3.3</t>
  </si>
  <si>
    <t>1.3.4</t>
  </si>
  <si>
    <t>1.3.5</t>
  </si>
  <si>
    <t>Зав. кафедрою "Облік і аудит"</t>
  </si>
  <si>
    <t>протокол № 8</t>
  </si>
  <si>
    <t>" 29   " березня   2018 р.</t>
  </si>
  <si>
    <t>Усього ауд. годин</t>
  </si>
  <si>
    <t>викладач</t>
  </si>
  <si>
    <t xml:space="preserve">ОА-18-1зм, 1 семестр,  2018/2019 НАВЧАЛЬНИЙ РІК    
ОА-18-2зм, 2 семестр, 18/19 н.р. (зимове зарахування, 1 семестр за навч. планом)  </t>
  </si>
  <si>
    <t xml:space="preserve">ОА-18-1зм, 2 семестр,  2018/2019 НАВЧАЛЬНИЙ РІК    </t>
  </si>
</sst>
</file>

<file path=xl/styles.xml><?xml version="1.0" encoding="utf-8"?>
<styleSheet xmlns="http://schemas.openxmlformats.org/spreadsheetml/2006/main">
  <numFmts count="4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 ;\-#,##0\ "/>
    <numFmt numFmtId="194" formatCode="#,##0.0;\-* #,##0.0_-;\ _-;_-@_-"/>
    <numFmt numFmtId="195" formatCode="#,##0_-;\-* #,##0_-;\ &quot;&quot;_-;_-@_-"/>
    <numFmt numFmtId="196" formatCode="#,##0.0_-;\-* #,##0.0_-;\ _-;_-@_-"/>
    <numFmt numFmtId="197" formatCode="#,##0.0;\-* #,##0.0_-;\ &quot;&quot;_-;_-@_-"/>
  </numFmts>
  <fonts count="7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b/>
      <i/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6"/>
      <color indexed="40"/>
      <name val="Times New Roman"/>
      <family val="1"/>
    </font>
    <font>
      <b/>
      <i/>
      <sz val="16"/>
      <color indexed="40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40"/>
      <name val="Times New Roman"/>
      <family val="1"/>
    </font>
    <font>
      <sz val="16"/>
      <name val="Arial"/>
      <family val="2"/>
    </font>
    <font>
      <sz val="14"/>
      <color indexed="4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8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9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1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9" fontId="2" fillId="0" borderId="17" xfId="0" applyNumberFormat="1" applyFont="1" applyFill="1" applyBorder="1" applyAlignment="1" applyProtection="1">
      <alignment horizontal="center" vertical="center"/>
      <protection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32" xfId="0" applyNumberFormat="1" applyFont="1" applyFill="1" applyBorder="1" applyAlignment="1" applyProtection="1">
      <alignment vertical="center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88" fontId="2" fillId="0" borderId="19" xfId="0" applyNumberFormat="1" applyFont="1" applyFill="1" applyBorder="1" applyAlignment="1" applyProtection="1">
      <alignment horizontal="left" vertical="top"/>
      <protection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90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90" fontId="6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horizontal="center" vertical="center" wrapText="1"/>
    </xf>
    <xf numFmtId="188" fontId="2" fillId="0" borderId="40" xfId="0" applyNumberFormat="1" applyFont="1" applyFill="1" applyBorder="1" applyAlignment="1" applyProtection="1">
      <alignment horizontal="left" vertical="top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 horizontal="right" vertical="center"/>
      <protection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 applyProtection="1">
      <alignment horizontal="center" vertical="center"/>
      <protection/>
    </xf>
    <xf numFmtId="190" fontId="6" fillId="0" borderId="43" xfId="0" applyNumberFormat="1" applyFont="1" applyFill="1" applyBorder="1" applyAlignment="1" applyProtection="1">
      <alignment horizontal="center" vertical="center"/>
      <protection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46" xfId="0" applyNumberFormat="1" applyFont="1" applyFill="1" applyBorder="1" applyAlignment="1" applyProtection="1">
      <alignment horizontal="center" vertical="center"/>
      <protection/>
    </xf>
    <xf numFmtId="190" fontId="6" fillId="0" borderId="28" xfId="0" applyNumberFormat="1" applyFont="1" applyFill="1" applyBorder="1" applyAlignment="1">
      <alignment horizontal="center" vertical="center"/>
    </xf>
    <xf numFmtId="190" fontId="6" fillId="0" borderId="29" xfId="0" applyNumberFormat="1" applyFont="1" applyFill="1" applyBorder="1" applyAlignment="1">
      <alignment horizontal="center" vertical="center"/>
    </xf>
    <xf numFmtId="190" fontId="6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95" fontId="2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49" xfId="0" applyNumberFormat="1" applyFont="1" applyFill="1" applyBorder="1" applyAlignment="1" applyProtection="1">
      <alignment horizontal="center" vertical="center"/>
      <protection/>
    </xf>
    <xf numFmtId="188" fontId="2" fillId="0" borderId="50" xfId="0" applyNumberFormat="1" applyFont="1" applyFill="1" applyBorder="1" applyAlignment="1" applyProtection="1">
      <alignment horizontal="center" vertical="center"/>
      <protection/>
    </xf>
    <xf numFmtId="188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195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190" fontId="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59" xfId="0" applyNumberFormat="1" applyFont="1" applyFill="1" applyBorder="1" applyAlignment="1" applyProtection="1">
      <alignment horizontal="center" vertical="center"/>
      <protection/>
    </xf>
    <xf numFmtId="190" fontId="6" fillId="0" borderId="4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88" fontId="6" fillId="0" borderId="56" xfId="0" applyNumberFormat="1" applyFont="1" applyFill="1" applyBorder="1" applyAlignment="1" applyProtection="1">
      <alignment horizontal="center" vertical="center"/>
      <protection/>
    </xf>
    <xf numFmtId="49" fontId="6" fillId="0" borderId="6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89" fontId="6" fillId="0" borderId="65" xfId="0" applyNumberFormat="1" applyFont="1" applyFill="1" applyBorder="1" applyAlignment="1" applyProtection="1">
      <alignment horizontal="left" vertical="center" wrapText="1"/>
      <protection/>
    </xf>
    <xf numFmtId="197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52" xfId="0" applyFont="1" applyFill="1" applyBorder="1" applyAlignment="1">
      <alignment wrapText="1"/>
    </xf>
    <xf numFmtId="0" fontId="2" fillId="0" borderId="55" xfId="0" applyFont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64" xfId="0" applyNumberFormat="1" applyFont="1" applyFill="1" applyBorder="1" applyAlignment="1" applyProtection="1">
      <alignment horizontal="center" vertical="center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>
      <alignment wrapText="1"/>
    </xf>
    <xf numFmtId="0" fontId="2" fillId="0" borderId="68" xfId="0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190" fontId="6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188" fontId="2" fillId="0" borderId="78" xfId="0" applyNumberFormat="1" applyFont="1" applyFill="1" applyBorder="1" applyAlignment="1" applyProtection="1">
      <alignment horizontal="center" vertical="center" wrapText="1"/>
      <protection/>
    </xf>
    <xf numFmtId="1" fontId="6" fillId="0" borderId="78" xfId="0" applyNumberFormat="1" applyFont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196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>
      <alignment horizontal="left" vertical="center" wrapText="1"/>
    </xf>
    <xf numFmtId="190" fontId="6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84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90" fontId="6" fillId="34" borderId="92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horizontal="center" vertical="center"/>
      <protection/>
    </xf>
    <xf numFmtId="190" fontId="6" fillId="34" borderId="38" xfId="0" applyNumberFormat="1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 applyProtection="1">
      <alignment horizontal="center" textRotation="90" wrapText="1"/>
      <protection/>
    </xf>
    <xf numFmtId="188" fontId="2" fillId="0" borderId="24" xfId="0" applyNumberFormat="1" applyFont="1" applyFill="1" applyBorder="1" applyAlignment="1" applyProtection="1">
      <alignment horizontal="center" textRotation="90" wrapText="1"/>
      <protection/>
    </xf>
    <xf numFmtId="188" fontId="2" fillId="0" borderId="24" xfId="0" applyNumberFormat="1" applyFont="1" applyFill="1" applyBorder="1" applyAlignment="1" applyProtection="1">
      <alignment horizontal="left" textRotation="90" wrapText="1"/>
      <protection/>
    </xf>
    <xf numFmtId="188" fontId="23" fillId="0" borderId="0" xfId="0" applyNumberFormat="1" applyFont="1" applyFill="1" applyBorder="1" applyAlignment="1" applyProtection="1">
      <alignment vertical="center"/>
      <protection/>
    </xf>
    <xf numFmtId="189" fontId="2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90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93" xfId="0" applyNumberFormat="1" applyFont="1" applyFill="1" applyBorder="1" applyAlignment="1" applyProtection="1">
      <alignment horizontal="center" vertical="center"/>
      <protection/>
    </xf>
    <xf numFmtId="1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90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76" xfId="0" applyNumberFormat="1" applyFont="1" applyFill="1" applyBorder="1" applyAlignment="1" applyProtection="1">
      <alignment horizontal="center" vertical="center"/>
      <protection/>
    </xf>
    <xf numFmtId="188" fontId="6" fillId="0" borderId="77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1" fontId="6" fillId="0" borderId="77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9" fontId="6" fillId="0" borderId="12" xfId="0" applyNumberFormat="1" applyFont="1" applyFill="1" applyBorder="1" applyAlignment="1" applyProtection="1">
      <alignment horizontal="center" vertical="center"/>
      <protection/>
    </xf>
    <xf numFmtId="191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9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left" vertical="center" wrapText="1"/>
    </xf>
    <xf numFmtId="190" fontId="2" fillId="0" borderId="12" xfId="0" applyNumberFormat="1" applyFont="1" applyFill="1" applyBorder="1" applyAlignment="1">
      <alignment horizontal="center" vertical="center" wrapText="1"/>
    </xf>
    <xf numFmtId="195" fontId="2" fillId="0" borderId="5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95" fontId="2" fillId="0" borderId="5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" fontId="2" fillId="0" borderId="93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95" fontId="9" fillId="0" borderId="53" xfId="0" applyNumberFormat="1" applyFont="1" applyFill="1" applyBorder="1" applyAlignment="1" applyProtection="1">
      <alignment horizontal="center" vertical="center"/>
      <protection/>
    </xf>
    <xf numFmtId="190" fontId="2" fillId="0" borderId="53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56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 vertical="center" wrapText="1"/>
    </xf>
    <xf numFmtId="194" fontId="6" fillId="0" borderId="56" xfId="0" applyNumberFormat="1" applyFont="1" applyFill="1" applyBorder="1" applyAlignment="1" applyProtection="1">
      <alignment horizontal="center" vertical="center" wrapText="1"/>
      <protection/>
    </xf>
    <xf numFmtId="1" fontId="6" fillId="0" borderId="93" xfId="0" applyNumberFormat="1" applyFont="1" applyFill="1" applyBorder="1" applyAlignment="1">
      <alignment horizontal="center" vertical="center"/>
    </xf>
    <xf numFmtId="195" fontId="6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center" vertical="center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left" wrapText="1"/>
    </xf>
    <xf numFmtId="0" fontId="21" fillId="0" borderId="12" xfId="53" applyFont="1" applyFill="1" applyBorder="1" applyAlignment="1">
      <alignment vertical="top" wrapText="1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5" borderId="83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/>
      <protection/>
    </xf>
    <xf numFmtId="191" fontId="6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188" fontId="7" fillId="35" borderId="0" xfId="0" applyNumberFormat="1" applyFont="1" applyFill="1" applyBorder="1" applyAlignment="1" applyProtection="1">
      <alignment vertical="center"/>
      <protection/>
    </xf>
    <xf numFmtId="188" fontId="2" fillId="35" borderId="99" xfId="0" applyNumberFormat="1" applyFont="1" applyFill="1" applyBorder="1" applyAlignment="1" applyProtection="1">
      <alignment horizontal="center" vertical="center" wrapText="1"/>
      <protection/>
    </xf>
    <xf numFmtId="189" fontId="2" fillId="35" borderId="19" xfId="0" applyNumberFormat="1" applyFont="1" applyFill="1" applyBorder="1" applyAlignment="1" applyProtection="1">
      <alignment horizontal="center" vertical="center"/>
      <protection/>
    </xf>
    <xf numFmtId="188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27" xfId="0" applyNumberFormat="1" applyFont="1" applyFill="1" applyBorder="1" applyAlignment="1" applyProtection="1">
      <alignment horizontal="center" vertical="center"/>
      <protection/>
    </xf>
    <xf numFmtId="0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99" xfId="0" applyNumberFormat="1" applyFont="1" applyFill="1" applyBorder="1" applyAlignment="1" applyProtection="1">
      <alignment horizontal="center" vertical="center"/>
      <protection/>
    </xf>
    <xf numFmtId="188" fontId="25" fillId="0" borderId="12" xfId="0" applyNumberFormat="1" applyFont="1" applyFill="1" applyBorder="1" applyAlignment="1" applyProtection="1">
      <alignment vertical="center"/>
      <protection/>
    </xf>
    <xf numFmtId="188" fontId="25" fillId="0" borderId="55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188" fontId="11" fillId="36" borderId="30" xfId="0" applyNumberFormat="1" applyFont="1" applyFill="1" applyBorder="1" applyAlignment="1" applyProtection="1">
      <alignment horizontal="center" vertical="center" wrapText="1"/>
      <protection/>
    </xf>
    <xf numFmtId="188" fontId="11" fillId="0" borderId="24" xfId="0" applyNumberFormat="1" applyFont="1" applyFill="1" applyBorder="1" applyAlignment="1" applyProtection="1">
      <alignment horizontal="center" textRotation="90" wrapText="1"/>
      <protection/>
    </xf>
    <xf numFmtId="188" fontId="11" fillId="0" borderId="24" xfId="0" applyNumberFormat="1" applyFont="1" applyFill="1" applyBorder="1" applyAlignment="1" applyProtection="1">
      <alignment horizontal="left" textRotation="90" wrapText="1"/>
      <protection/>
    </xf>
    <xf numFmtId="188" fontId="11" fillId="0" borderId="25" xfId="0" applyNumberFormat="1" applyFont="1" applyFill="1" applyBorder="1" applyAlignment="1" applyProtection="1">
      <alignment horizontal="center" textRotation="90" wrapText="1"/>
      <protection/>
    </xf>
    <xf numFmtId="189" fontId="11" fillId="36" borderId="100" xfId="0" applyNumberFormat="1" applyFont="1" applyFill="1" applyBorder="1" applyAlignment="1" applyProtection="1">
      <alignment horizontal="center" vertical="center"/>
      <protection/>
    </xf>
    <xf numFmtId="49" fontId="11" fillId="0" borderId="82" xfId="0" applyNumberFormat="1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wrapText="1"/>
    </xf>
    <xf numFmtId="0" fontId="11" fillId="0" borderId="68" xfId="0" applyFont="1" applyBorder="1" applyAlignment="1">
      <alignment horizontal="center" vertical="center" wrapText="1"/>
    </xf>
    <xf numFmtId="49" fontId="11" fillId="0" borderId="69" xfId="0" applyNumberFormat="1" applyFont="1" applyBorder="1" applyAlignment="1">
      <alignment horizontal="center" vertical="center" wrapText="1"/>
    </xf>
    <xf numFmtId="188" fontId="11" fillId="0" borderId="64" xfId="0" applyNumberFormat="1" applyFont="1" applyFill="1" applyBorder="1" applyAlignment="1" applyProtection="1">
      <alignment horizontal="center" vertical="center" wrapText="1"/>
      <protection/>
    </xf>
    <xf numFmtId="190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93" xfId="0" applyNumberFormat="1" applyFont="1" applyFill="1" applyBorder="1" applyAlignment="1" applyProtection="1">
      <alignment horizontal="center" vertical="center"/>
      <protection/>
    </xf>
    <xf numFmtId="195" fontId="11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>
      <alignment horizontal="center" vertical="center" wrapText="1"/>
    </xf>
    <xf numFmtId="49" fontId="11" fillId="36" borderId="52" xfId="0" applyNumberFormat="1" applyFont="1" applyFill="1" applyBorder="1" applyAlignment="1" applyProtection="1">
      <alignment horizontal="center" vertical="center"/>
      <protection/>
    </xf>
    <xf numFmtId="188" fontId="11" fillId="0" borderId="12" xfId="0" applyNumberFormat="1" applyFont="1" applyFill="1" applyBorder="1" applyAlignment="1" applyProtection="1">
      <alignment vertical="center"/>
      <protection/>
    </xf>
    <xf numFmtId="49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89" fontId="15" fillId="0" borderId="12" xfId="0" applyNumberFormat="1" applyFont="1" applyFill="1" applyBorder="1" applyAlignment="1" applyProtection="1">
      <alignment horizontal="center" vertical="center"/>
      <protection/>
    </xf>
    <xf numFmtId="191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49" fontId="11" fillId="36" borderId="52" xfId="0" applyNumberFormat="1" applyFont="1" applyFill="1" applyBorder="1" applyAlignment="1">
      <alignment horizontal="center" vertical="center" wrapText="1"/>
    </xf>
    <xf numFmtId="188" fontId="26" fillId="0" borderId="12" xfId="0" applyNumberFormat="1" applyFont="1" applyFill="1" applyBorder="1" applyAlignment="1" applyProtection="1">
      <alignment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90" fontId="11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left" vertical="center" wrapText="1"/>
    </xf>
    <xf numFmtId="190" fontId="11" fillId="0" borderId="12" xfId="0" applyNumberFormat="1" applyFont="1" applyFill="1" applyBorder="1" applyAlignment="1">
      <alignment horizontal="center" vertical="center" wrapText="1"/>
    </xf>
    <xf numFmtId="195" fontId="11" fillId="0" borderId="52" xfId="0" applyNumberFormat="1" applyFont="1" applyBorder="1" applyAlignment="1">
      <alignment horizontal="center" vertical="center" wrapText="1"/>
    </xf>
    <xf numFmtId="189" fontId="2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93" xfId="0" applyNumberFormat="1" applyFont="1" applyFill="1" applyBorder="1" applyAlignment="1">
      <alignment horizontal="center" vertical="center"/>
    </xf>
    <xf numFmtId="0" fontId="11" fillId="0" borderId="69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195" fontId="29" fillId="0" borderId="53" xfId="0" applyNumberFormat="1" applyFont="1" applyFill="1" applyBorder="1" applyAlignment="1" applyProtection="1">
      <alignment horizontal="center" vertical="center"/>
      <protection/>
    </xf>
    <xf numFmtId="190" fontId="11" fillId="0" borderId="53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left" wrapText="1"/>
    </xf>
    <xf numFmtId="0" fontId="11" fillId="0" borderId="53" xfId="0" applyFont="1" applyFill="1" applyBorder="1" applyAlignment="1">
      <alignment horizontal="center" vertical="center"/>
    </xf>
    <xf numFmtId="0" fontId="28" fillId="0" borderId="53" xfId="0" applyNumberFormat="1" applyFont="1" applyFill="1" applyBorder="1" applyAlignment="1" applyProtection="1">
      <alignment horizontal="center" vertical="center"/>
      <protection/>
    </xf>
    <xf numFmtId="190" fontId="11" fillId="0" borderId="59" xfId="0" applyNumberFormat="1" applyFont="1" applyFill="1" applyBorder="1" applyAlignment="1">
      <alignment horizontal="center" vertical="center" wrapText="1"/>
    </xf>
    <xf numFmtId="1" fontId="11" fillId="0" borderId="53" xfId="0" applyNumberFormat="1" applyFont="1" applyFill="1" applyBorder="1" applyAlignment="1">
      <alignment horizontal="center" vertical="center"/>
    </xf>
    <xf numFmtId="195" fontId="11" fillId="0" borderId="53" xfId="0" applyNumberFormat="1" applyFont="1" applyFill="1" applyBorder="1" applyAlignment="1" applyProtection="1">
      <alignment horizontal="center" vertical="center"/>
      <protection/>
    </xf>
    <xf numFmtId="1" fontId="11" fillId="0" borderId="53" xfId="0" applyNumberFormat="1" applyFont="1" applyFill="1" applyBorder="1" applyAlignment="1">
      <alignment horizontal="center" vertical="center" wrapText="1"/>
    </xf>
    <xf numFmtId="49" fontId="11" fillId="36" borderId="59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90" fontId="15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195" fontId="15" fillId="0" borderId="12" xfId="0" applyNumberFormat="1" applyFont="1" applyFill="1" applyBorder="1" applyAlignment="1" applyProtection="1">
      <alignment horizontal="center" vertical="center"/>
      <protection/>
    </xf>
    <xf numFmtId="1" fontId="15" fillId="0" borderId="12" xfId="0" applyNumberFormat="1" applyFont="1" applyFill="1" applyBorder="1" applyAlignment="1">
      <alignment horizontal="center" vertical="center" wrapText="1"/>
    </xf>
    <xf numFmtId="49" fontId="15" fillId="36" borderId="52" xfId="0" applyNumberFormat="1" applyFont="1" applyFill="1" applyBorder="1" applyAlignment="1">
      <alignment horizontal="center" vertical="center" wrapText="1"/>
    </xf>
    <xf numFmtId="188" fontId="30" fillId="0" borderId="12" xfId="0" applyNumberFormat="1" applyFont="1" applyFill="1" applyBorder="1" applyAlignment="1" applyProtection="1">
      <alignment vertical="center"/>
      <protection/>
    </xf>
    <xf numFmtId="0" fontId="11" fillId="36" borderId="69" xfId="0" applyNumberFormat="1" applyFont="1" applyFill="1" applyBorder="1" applyAlignment="1" applyProtection="1">
      <alignment horizontal="center" vertical="center"/>
      <protection/>
    </xf>
    <xf numFmtId="0" fontId="11" fillId="36" borderId="3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36" borderId="0" xfId="0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191" fontId="15" fillId="36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wrapText="1"/>
    </xf>
    <xf numFmtId="0" fontId="11" fillId="36" borderId="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1" fillId="36" borderId="0" xfId="0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188" fontId="31" fillId="0" borderId="0" xfId="0" applyNumberFormat="1" applyFont="1" applyFill="1" applyBorder="1" applyAlignment="1" applyProtection="1">
      <alignment vertical="center"/>
      <protection/>
    </xf>
    <xf numFmtId="188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188" fontId="31" fillId="36" borderId="0" xfId="0" applyNumberFormat="1" applyFont="1" applyFill="1" applyBorder="1" applyAlignment="1" applyProtection="1">
      <alignment vertical="center"/>
      <protection/>
    </xf>
    <xf numFmtId="188" fontId="29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36" borderId="102" xfId="0" applyNumberFormat="1" applyFont="1" applyFill="1" applyBorder="1" applyAlignment="1" applyProtection="1">
      <alignment horizontal="center" vertical="center" wrapText="1"/>
      <protection/>
    </xf>
    <xf numFmtId="188" fontId="3" fillId="0" borderId="24" xfId="0" applyNumberFormat="1" applyFont="1" applyFill="1" applyBorder="1" applyAlignment="1" applyProtection="1">
      <alignment horizontal="center" textRotation="90" wrapText="1"/>
      <protection/>
    </xf>
    <xf numFmtId="188" fontId="3" fillId="0" borderId="24" xfId="0" applyNumberFormat="1" applyFont="1" applyFill="1" applyBorder="1" applyAlignment="1" applyProtection="1">
      <alignment horizontal="left" textRotation="90" wrapText="1"/>
      <protection/>
    </xf>
    <xf numFmtId="188" fontId="3" fillId="0" borderId="25" xfId="0" applyNumberFormat="1" applyFont="1" applyFill="1" applyBorder="1" applyAlignment="1" applyProtection="1">
      <alignment horizontal="center" textRotation="90" wrapText="1"/>
      <protection/>
    </xf>
    <xf numFmtId="189" fontId="3" fillId="36" borderId="24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>
      <alignment horizontal="center" vertical="center" wrapText="1"/>
    </xf>
    <xf numFmtId="49" fontId="3" fillId="36" borderId="12" xfId="0" applyNumberFormat="1" applyFont="1" applyFill="1" applyBorder="1" applyAlignment="1" applyProtection="1">
      <alignment horizontal="center" vertical="center"/>
      <protection/>
    </xf>
    <xf numFmtId="188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197" fontId="3" fillId="0" borderId="12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88" fontId="32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95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 applyProtection="1">
      <alignment horizontal="center" vertical="center"/>
      <protection/>
    </xf>
    <xf numFmtId="195" fontId="3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wrapText="1"/>
    </xf>
    <xf numFmtId="0" fontId="35" fillId="0" borderId="12" xfId="53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3" fillId="36" borderId="12" xfId="0" applyNumberFormat="1" applyFont="1" applyFill="1" applyBorder="1" applyAlignment="1" applyProtection="1">
      <alignment horizontal="center" vertical="center"/>
      <protection/>
    </xf>
    <xf numFmtId="0" fontId="3" fillId="36" borderId="69" xfId="0" applyNumberFormat="1" applyFont="1" applyFill="1" applyBorder="1" applyAlignment="1" applyProtection="1">
      <alignment horizontal="center" vertical="center"/>
      <protection/>
    </xf>
    <xf numFmtId="0" fontId="3" fillId="36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1" fontId="4" fillId="36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 wrapText="1"/>
    </xf>
    <xf numFmtId="0" fontId="36" fillId="36" borderId="0" xfId="0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188" fontId="36" fillId="36" borderId="0" xfId="0" applyNumberFormat="1" applyFont="1" applyFill="1" applyBorder="1" applyAlignment="1" applyProtection="1">
      <alignment vertical="center"/>
      <protection/>
    </xf>
    <xf numFmtId="188" fontId="34" fillId="0" borderId="0" xfId="0" applyNumberFormat="1" applyFont="1" applyFill="1" applyBorder="1" applyAlignment="1" applyProtection="1">
      <alignment horizontal="center"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4" fillId="0" borderId="105" xfId="52" applyFont="1" applyFill="1" applyBorder="1" applyAlignment="1">
      <alignment horizontal="center" vertical="center" wrapText="1"/>
      <protection/>
    </xf>
    <xf numFmtId="0" fontId="4" fillId="0" borderId="106" xfId="52" applyFont="1" applyFill="1" applyBorder="1" applyAlignment="1">
      <alignment horizontal="center" vertical="center" wrapText="1"/>
      <protection/>
    </xf>
    <xf numFmtId="0" fontId="4" fillId="0" borderId="65" xfId="52" applyFont="1" applyFill="1" applyBorder="1" applyAlignment="1">
      <alignment horizontal="center" vertical="center" wrapText="1"/>
      <protection/>
    </xf>
    <xf numFmtId="0" fontId="4" fillId="0" borderId="107" xfId="52" applyFont="1" applyFill="1" applyBorder="1" applyAlignment="1">
      <alignment horizontal="center" vertical="center" wrapText="1"/>
      <protection/>
    </xf>
    <xf numFmtId="0" fontId="4" fillId="0" borderId="108" xfId="52" applyFont="1" applyFill="1" applyBorder="1" applyAlignment="1">
      <alignment horizontal="center" vertical="center" wrapText="1"/>
      <protection/>
    </xf>
    <xf numFmtId="0" fontId="4" fillId="0" borderId="109" xfId="52" applyFont="1" applyFill="1" applyBorder="1" applyAlignment="1">
      <alignment horizontal="center" vertical="center" wrapText="1"/>
      <protection/>
    </xf>
    <xf numFmtId="0" fontId="4" fillId="0" borderId="110" xfId="52" applyFont="1" applyFill="1" applyBorder="1" applyAlignment="1">
      <alignment horizontal="center" vertical="center" wrapText="1"/>
      <protection/>
    </xf>
    <xf numFmtId="0" fontId="4" fillId="0" borderId="111" xfId="52" applyFont="1" applyFill="1" applyBorder="1" applyAlignment="1">
      <alignment horizontal="center" vertical="center" wrapText="1"/>
      <protection/>
    </xf>
    <xf numFmtId="0" fontId="4" fillId="0" borderId="112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13" xfId="52" applyFont="1" applyFill="1" applyBorder="1" applyAlignment="1">
      <alignment horizontal="center" vertical="center" wrapText="1"/>
      <protection/>
    </xf>
    <xf numFmtId="0" fontId="4" fillId="0" borderId="114" xfId="52" applyFont="1" applyFill="1" applyBorder="1" applyAlignment="1">
      <alignment horizontal="center" vertical="center" wrapText="1"/>
      <protection/>
    </xf>
    <xf numFmtId="0" fontId="4" fillId="0" borderId="11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19" xfId="52" applyFont="1" applyFill="1" applyBorder="1" applyAlignment="1">
      <alignment horizontal="center" vertical="center" wrapText="1"/>
      <protection/>
    </xf>
    <xf numFmtId="0" fontId="3" fillId="0" borderId="119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6" fillId="0" borderId="110" xfId="52" applyFont="1" applyFill="1" applyBorder="1" applyAlignment="1">
      <alignment horizontal="center" vertical="center" wrapText="1"/>
      <protection/>
    </xf>
    <xf numFmtId="0" fontId="6" fillId="0" borderId="111" xfId="52" applyFont="1" applyFill="1" applyBorder="1" applyAlignment="1">
      <alignment horizontal="center" vertical="center" wrapText="1"/>
      <protection/>
    </xf>
    <xf numFmtId="0" fontId="6" fillId="0" borderId="106" xfId="52" applyFont="1" applyFill="1" applyBorder="1" applyAlignment="1">
      <alignment horizontal="center" vertical="center" wrapText="1"/>
      <protection/>
    </xf>
    <xf numFmtId="0" fontId="6" fillId="0" borderId="112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107" xfId="52" applyFont="1" applyFill="1" applyBorder="1" applyAlignment="1">
      <alignment horizontal="center" vertical="center" wrapText="1"/>
      <protection/>
    </xf>
    <xf numFmtId="0" fontId="6" fillId="0" borderId="113" xfId="52" applyFont="1" applyFill="1" applyBorder="1" applyAlignment="1">
      <alignment horizontal="center" vertical="center" wrapText="1"/>
      <protection/>
    </xf>
    <xf numFmtId="0" fontId="6" fillId="0" borderId="114" xfId="52" applyFont="1" applyFill="1" applyBorder="1" applyAlignment="1">
      <alignment horizontal="center" vertical="center" wrapText="1"/>
      <protection/>
    </xf>
    <xf numFmtId="0" fontId="6" fillId="0" borderId="109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116" xfId="52" applyFont="1" applyFill="1" applyBorder="1" applyAlignment="1">
      <alignment horizontal="center" vertical="center" wrapText="1"/>
      <protection/>
    </xf>
    <xf numFmtId="0" fontId="3" fillId="0" borderId="55" xfId="52" applyFont="1" applyFill="1" applyBorder="1" applyAlignment="1">
      <alignment horizontal="center" vertical="center" wrapText="1"/>
      <protection/>
    </xf>
    <xf numFmtId="0" fontId="3" fillId="0" borderId="66" xfId="52" applyFont="1" applyFill="1" applyBorder="1" applyAlignment="1">
      <alignment horizontal="center" vertical="center" wrapText="1"/>
      <protection/>
    </xf>
    <xf numFmtId="0" fontId="3" fillId="0" borderId="103" xfId="52" applyFont="1" applyFill="1" applyBorder="1" applyAlignment="1">
      <alignment horizontal="center" vertical="center" wrapText="1"/>
      <protection/>
    </xf>
    <xf numFmtId="0" fontId="3" fillId="0" borderId="104" xfId="52" applyFont="1" applyFill="1" applyBorder="1" applyAlignment="1">
      <alignment horizontal="center" vertical="center" wrapText="1"/>
      <protection/>
    </xf>
    <xf numFmtId="0" fontId="3" fillId="0" borderId="121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2" fontId="15" fillId="0" borderId="0" xfId="52" applyNumberFormat="1" applyFont="1" applyFill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/>
      <protection/>
    </xf>
    <xf numFmtId="0" fontId="3" fillId="0" borderId="127" xfId="0" applyFont="1" applyFill="1" applyBorder="1" applyAlignment="1">
      <alignment horizontal="center" vertical="center" wrapText="1"/>
    </xf>
    <xf numFmtId="49" fontId="4" fillId="0" borderId="121" xfId="52" applyNumberFormat="1" applyFont="1" applyFill="1" applyBorder="1" applyAlignment="1">
      <alignment horizontal="center" vertical="center" wrapText="1"/>
      <protection/>
    </xf>
    <xf numFmtId="49" fontId="4" fillId="0" borderId="101" xfId="52" applyNumberFormat="1" applyFont="1" applyFill="1" applyBorder="1" applyAlignment="1">
      <alignment horizontal="center" vertical="center" wrapText="1"/>
      <protection/>
    </xf>
    <xf numFmtId="49" fontId="4" fillId="0" borderId="122" xfId="52" applyNumberFormat="1" applyFont="1" applyFill="1" applyBorder="1" applyAlignment="1">
      <alignment horizontal="center" vertical="center" wrapText="1"/>
      <protection/>
    </xf>
    <xf numFmtId="49" fontId="4" fillId="0" borderId="48" xfId="52" applyNumberFormat="1" applyFont="1" applyFill="1" applyBorder="1" applyAlignment="1">
      <alignment horizontal="center" vertical="center" wrapText="1"/>
      <protection/>
    </xf>
    <xf numFmtId="49" fontId="4" fillId="0" borderId="123" xfId="52" applyNumberFormat="1" applyFont="1" applyFill="1" applyBorder="1" applyAlignment="1">
      <alignment horizontal="center" vertical="center" wrapText="1"/>
      <protection/>
    </xf>
    <xf numFmtId="49" fontId="4" fillId="0" borderId="124" xfId="52" applyNumberFormat="1" applyFont="1" applyFill="1" applyBorder="1" applyAlignment="1">
      <alignment horizontal="center" vertical="center" wrapText="1"/>
      <protection/>
    </xf>
    <xf numFmtId="0" fontId="4" fillId="0" borderId="128" xfId="52" applyFont="1" applyFill="1" applyBorder="1" applyAlignment="1">
      <alignment horizontal="center" vertical="center" wrapText="1"/>
      <protection/>
    </xf>
    <xf numFmtId="0" fontId="4" fillId="0" borderId="129" xfId="52" applyFont="1" applyFill="1" applyBorder="1" applyAlignment="1">
      <alignment horizontal="center" vertical="center" wrapText="1"/>
      <protection/>
    </xf>
    <xf numFmtId="0" fontId="4" fillId="0" borderId="130" xfId="52" applyFont="1" applyFill="1" applyBorder="1" applyAlignment="1">
      <alignment horizontal="center" vertical="center" wrapText="1"/>
      <protection/>
    </xf>
    <xf numFmtId="1" fontId="2" fillId="0" borderId="12" xfId="57" applyNumberFormat="1" applyFont="1" applyFill="1" applyBorder="1" applyAlignment="1">
      <alignment horizontal="center" vertical="center" wrapText="1"/>
    </xf>
    <xf numFmtId="1" fontId="2" fillId="0" borderId="119" xfId="57" applyNumberFormat="1" applyFont="1" applyFill="1" applyBorder="1" applyAlignment="1">
      <alignment horizontal="center" vertical="center" wrapText="1"/>
    </xf>
    <xf numFmtId="49" fontId="3" fillId="0" borderId="131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18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19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3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101" xfId="52" applyFont="1" applyFill="1" applyBorder="1" applyAlignment="1">
      <alignment horizontal="center" vertical="center" wrapText="1"/>
      <protection/>
    </xf>
    <xf numFmtId="0" fontId="4" fillId="0" borderId="48" xfId="52" applyFont="1" applyFill="1" applyBorder="1" applyAlignment="1">
      <alignment horizontal="center" vertical="center" wrapText="1"/>
      <protection/>
    </xf>
    <xf numFmtId="0" fontId="4" fillId="0" borderId="124" xfId="52" applyFont="1" applyFill="1" applyBorder="1" applyAlignment="1">
      <alignment horizontal="center" vertical="center" wrapText="1"/>
      <protection/>
    </xf>
    <xf numFmtId="0" fontId="4" fillId="0" borderId="101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34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4" fillId="0" borderId="13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" fillId="0" borderId="110" xfId="52" applyFont="1" applyFill="1" applyBorder="1" applyAlignment="1">
      <alignment horizontal="center" vertical="center" wrapText="1"/>
      <protection/>
    </xf>
    <xf numFmtId="0" fontId="3" fillId="0" borderId="111" xfId="52" applyFont="1" applyFill="1" applyBorder="1" applyAlignment="1">
      <alignment horizontal="center" vertical="center" wrapText="1"/>
      <protection/>
    </xf>
    <xf numFmtId="0" fontId="3" fillId="0" borderId="128" xfId="52" applyFont="1" applyFill="1" applyBorder="1" applyAlignment="1">
      <alignment horizontal="center" vertical="center" wrapText="1"/>
      <protection/>
    </xf>
    <xf numFmtId="0" fontId="3" fillId="0" borderId="112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29" xfId="52" applyFont="1" applyFill="1" applyBorder="1" applyAlignment="1">
      <alignment horizontal="center" vertical="center" wrapText="1"/>
      <protection/>
    </xf>
    <xf numFmtId="0" fontId="3" fillId="0" borderId="113" xfId="52" applyFont="1" applyFill="1" applyBorder="1" applyAlignment="1">
      <alignment horizontal="center" vertical="center" wrapText="1"/>
      <protection/>
    </xf>
    <xf numFmtId="0" fontId="3" fillId="0" borderId="114" xfId="52" applyFont="1" applyFill="1" applyBorder="1" applyAlignment="1">
      <alignment horizontal="center" vertical="center" wrapText="1"/>
      <protection/>
    </xf>
    <xf numFmtId="0" fontId="3" fillId="0" borderId="130" xfId="52" applyFont="1" applyFill="1" applyBorder="1" applyAlignment="1">
      <alignment horizontal="center" vertical="center" wrapText="1"/>
      <protection/>
    </xf>
    <xf numFmtId="0" fontId="2" fillId="0" borderId="96" xfId="0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96" xfId="52" applyFont="1" applyFill="1" applyBorder="1" applyAlignment="1">
      <alignment horizontal="center" vertical="center" wrapText="1"/>
      <protection/>
    </xf>
    <xf numFmtId="0" fontId="6" fillId="0" borderId="119" xfId="52" applyFont="1" applyFill="1" applyBorder="1" applyAlignment="1">
      <alignment horizontal="center" vertical="center" wrapText="1"/>
      <protection/>
    </xf>
    <xf numFmtId="0" fontId="6" fillId="0" borderId="138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49" fontId="3" fillId="0" borderId="138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96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3" fillId="0" borderId="101" xfId="52" applyFont="1" applyFill="1" applyBorder="1" applyAlignment="1">
      <alignment horizontal="center" vertical="center" wrapText="1"/>
      <protection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124" xfId="5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textRotation="90"/>
    </xf>
    <xf numFmtId="0" fontId="2" fillId="0" borderId="14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4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18" fillId="0" borderId="145" xfId="0" applyFont="1" applyBorder="1" applyAlignment="1">
      <alignment wrapText="1"/>
    </xf>
    <xf numFmtId="0" fontId="3" fillId="0" borderId="52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2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6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46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0" fillId="0" borderId="68" xfId="0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8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79" xfId="0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8" fillId="0" borderId="147" xfId="0" applyNumberFormat="1" applyFont="1" applyFill="1" applyBorder="1" applyAlignment="1" applyProtection="1">
      <alignment horizontal="center" vertical="center"/>
      <protection/>
    </xf>
    <xf numFmtId="0" fontId="8" fillId="0" borderId="148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textRotation="90" wrapText="1"/>
      <protection/>
    </xf>
    <xf numFmtId="188" fontId="2" fillId="0" borderId="40" xfId="0" applyNumberFormat="1" applyFont="1" applyFill="1" applyBorder="1" applyAlignment="1" applyProtection="1">
      <alignment horizontal="center" textRotation="90" wrapText="1"/>
      <protection/>
    </xf>
    <xf numFmtId="0" fontId="6" fillId="0" borderId="30" xfId="0" applyFont="1" applyFill="1" applyBorder="1" applyAlignment="1">
      <alignment horizontal="right" vertical="center" wrapText="1"/>
    </xf>
    <xf numFmtId="0" fontId="6" fillId="0" borderId="102" xfId="0" applyFont="1" applyFill="1" applyBorder="1" applyAlignment="1">
      <alignment horizontal="right" vertical="center" wrapText="1"/>
    </xf>
    <xf numFmtId="0" fontId="6" fillId="0" borderId="99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 applyProtection="1">
      <alignment horizontal="right" vertical="center"/>
      <protection/>
    </xf>
    <xf numFmtId="0" fontId="6" fillId="0" borderId="102" xfId="0" applyFont="1" applyFill="1" applyBorder="1" applyAlignment="1" applyProtection="1">
      <alignment horizontal="right" vertical="center"/>
      <protection/>
    </xf>
    <xf numFmtId="0" fontId="6" fillId="0" borderId="99" xfId="0" applyFont="1" applyFill="1" applyBorder="1" applyAlignment="1" applyProtection="1">
      <alignment horizontal="right" vertical="center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102" xfId="0" applyNumberFormat="1" applyFont="1" applyFill="1" applyBorder="1" applyAlignment="1" applyProtection="1">
      <alignment horizontal="center" vertical="center" wrapText="1"/>
      <protection/>
    </xf>
    <xf numFmtId="49" fontId="6" fillId="0" borderId="99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88" fontId="2" fillId="0" borderId="149" xfId="0" applyNumberFormat="1" applyFont="1" applyFill="1" applyBorder="1" applyAlignment="1" applyProtection="1">
      <alignment horizontal="center" vertical="center"/>
      <protection/>
    </xf>
    <xf numFmtId="188" fontId="2" fillId="0" borderId="150" xfId="0" applyNumberFormat="1" applyFont="1" applyFill="1" applyBorder="1" applyAlignment="1" applyProtection="1">
      <alignment horizontal="center" vertical="center"/>
      <protection/>
    </xf>
    <xf numFmtId="188" fontId="6" fillId="0" borderId="12" xfId="0" applyNumberFormat="1" applyFont="1" applyFill="1" applyBorder="1" applyAlignment="1" applyProtection="1">
      <alignment horizontal="center" vertical="center"/>
      <protection/>
    </xf>
    <xf numFmtId="188" fontId="6" fillId="0" borderId="30" xfId="0" applyNumberFormat="1" applyFont="1" applyFill="1" applyBorder="1" applyAlignment="1" applyProtection="1">
      <alignment horizontal="right" vertical="center" wrapText="1"/>
      <protection/>
    </xf>
    <xf numFmtId="188" fontId="6" fillId="0" borderId="102" xfId="0" applyNumberFormat="1" applyFont="1" applyFill="1" applyBorder="1" applyAlignment="1" applyProtection="1">
      <alignment horizontal="right" vertical="center" wrapText="1"/>
      <protection/>
    </xf>
    <xf numFmtId="188" fontId="6" fillId="0" borderId="99" xfId="0" applyNumberFormat="1" applyFont="1" applyFill="1" applyBorder="1" applyAlignment="1" applyProtection="1">
      <alignment horizontal="right" vertical="center" wrapText="1"/>
      <protection/>
    </xf>
    <xf numFmtId="0" fontId="6" fillId="0" borderId="100" xfId="0" applyFont="1" applyFill="1" applyBorder="1" applyAlignment="1" applyProtection="1">
      <alignment horizontal="right" vertical="center"/>
      <protection/>
    </xf>
    <xf numFmtId="0" fontId="6" fillId="0" borderId="92" xfId="0" applyFont="1" applyFill="1" applyBorder="1" applyAlignment="1" applyProtection="1">
      <alignment horizontal="right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188" fontId="2" fillId="0" borderId="152" xfId="0" applyNumberFormat="1" applyFont="1" applyFill="1" applyBorder="1" applyAlignment="1" applyProtection="1">
      <alignment horizontal="center" vertical="center" wrapText="1"/>
      <protection/>
    </xf>
    <xf numFmtId="188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153" xfId="0" applyFont="1" applyFill="1" applyBorder="1" applyAlignment="1" applyProtection="1">
      <alignment horizontal="right" vertical="center"/>
      <protection/>
    </xf>
    <xf numFmtId="0" fontId="6" fillId="0" borderId="98" xfId="0" applyFont="1" applyFill="1" applyBorder="1" applyAlignment="1" applyProtection="1">
      <alignment horizontal="right" vertical="center"/>
      <protection/>
    </xf>
    <xf numFmtId="0" fontId="6" fillId="0" borderId="154" xfId="0" applyFont="1" applyFill="1" applyBorder="1" applyAlignment="1" applyProtection="1">
      <alignment horizontal="right" vertical="center"/>
      <protection/>
    </xf>
    <xf numFmtId="188" fontId="4" fillId="0" borderId="155" xfId="0" applyNumberFormat="1" applyFont="1" applyFill="1" applyBorder="1" applyAlignment="1" applyProtection="1">
      <alignment horizontal="center" vertical="center"/>
      <protection/>
    </xf>
    <xf numFmtId="188" fontId="4" fillId="0" borderId="83" xfId="0" applyNumberFormat="1" applyFont="1" applyFill="1" applyBorder="1" applyAlignment="1" applyProtection="1">
      <alignment horizontal="center" vertical="center"/>
      <protection/>
    </xf>
    <xf numFmtId="188" fontId="4" fillId="0" borderId="15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textRotation="90"/>
      <protection/>
    </xf>
    <xf numFmtId="0" fontId="2" fillId="0" borderId="33" xfId="0" applyNumberFormat="1" applyFont="1" applyFill="1" applyBorder="1" applyAlignment="1" applyProtection="1">
      <alignment horizontal="center" vertical="center" textRotation="90"/>
      <protection/>
    </xf>
    <xf numFmtId="188" fontId="2" fillId="0" borderId="30" xfId="0" applyNumberFormat="1" applyFont="1" applyFill="1" applyBorder="1" applyAlignment="1" applyProtection="1">
      <alignment horizontal="center" vertical="center" wrapText="1"/>
      <protection/>
    </xf>
    <xf numFmtId="188" fontId="2" fillId="0" borderId="102" xfId="0" applyNumberFormat="1" applyFont="1" applyFill="1" applyBorder="1" applyAlignment="1" applyProtection="1">
      <alignment horizontal="center" vertical="center" wrapText="1"/>
      <protection/>
    </xf>
    <xf numFmtId="188" fontId="2" fillId="0" borderId="99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textRotation="90" wrapText="1"/>
      <protection/>
    </xf>
    <xf numFmtId="188" fontId="2" fillId="0" borderId="14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0" xfId="0" applyNumberFormat="1" applyFont="1" applyFill="1" applyBorder="1" applyAlignment="1" applyProtection="1">
      <alignment horizontal="center" textRotation="90" wrapText="1"/>
      <protection/>
    </xf>
    <xf numFmtId="188" fontId="2" fillId="0" borderId="39" xfId="0" applyNumberFormat="1" applyFont="1" applyFill="1" applyBorder="1" applyAlignment="1" applyProtection="1">
      <alignment horizontal="center" textRotation="90" wrapText="1"/>
      <protection/>
    </xf>
    <xf numFmtId="188" fontId="2" fillId="0" borderId="24" xfId="0" applyNumberFormat="1" applyFont="1" applyFill="1" applyBorder="1" applyAlignment="1" applyProtection="1">
      <alignment horizontal="center" textRotation="90" wrapText="1"/>
      <protection/>
    </xf>
    <xf numFmtId="188" fontId="2" fillId="0" borderId="41" xfId="0" applyNumberFormat="1" applyFont="1" applyFill="1" applyBorder="1" applyAlignment="1" applyProtection="1">
      <alignment horizontal="center" textRotation="90" wrapText="1"/>
      <protection/>
    </xf>
    <xf numFmtId="188" fontId="2" fillId="0" borderId="132" xfId="0" applyNumberFormat="1" applyFont="1" applyFill="1" applyBorder="1" applyAlignment="1" applyProtection="1">
      <alignment horizontal="center" vertical="center" wrapText="1"/>
      <protection/>
    </xf>
    <xf numFmtId="188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Font="1" applyFill="1" applyBorder="1" applyAlignment="1">
      <alignment horizontal="center" vertical="center" wrapText="1"/>
    </xf>
    <xf numFmtId="0" fontId="2" fillId="0" borderId="155" xfId="0" applyNumberFormat="1" applyFont="1" applyFill="1" applyBorder="1" applyAlignment="1" applyProtection="1">
      <alignment horizontal="center" vertical="center" wrapText="1"/>
      <protection/>
    </xf>
    <xf numFmtId="0" fontId="2" fillId="0" borderId="83" xfId="0" applyNumberFormat="1" applyFont="1" applyFill="1" applyBorder="1" applyAlignment="1" applyProtection="1">
      <alignment horizontal="center" vertical="center" wrapText="1"/>
      <protection/>
    </xf>
    <xf numFmtId="0" fontId="10" fillId="0" borderId="83" xfId="0" applyFont="1" applyFill="1" applyBorder="1" applyAlignment="1">
      <alignment horizontal="center" vertical="center" wrapText="1"/>
    </xf>
    <xf numFmtId="0" fontId="10" fillId="0" borderId="156" xfId="0" applyFont="1" applyFill="1" applyBorder="1" applyAlignment="1">
      <alignment horizontal="center" vertical="center" wrapText="1"/>
    </xf>
    <xf numFmtId="0" fontId="2" fillId="0" borderId="157" xfId="0" applyNumberFormat="1" applyFont="1" applyFill="1" applyBorder="1" applyAlignment="1" applyProtection="1">
      <alignment horizontal="center" vertical="center" wrapText="1"/>
      <protection/>
    </xf>
    <xf numFmtId="0" fontId="2" fillId="0" borderId="95" xfId="0" applyNumberFormat="1" applyFont="1" applyFill="1" applyBorder="1" applyAlignment="1" applyProtection="1">
      <alignment horizontal="center" vertical="center" wrapText="1"/>
      <protection/>
    </xf>
    <xf numFmtId="0" fontId="10" fillId="0" borderId="95" xfId="0" applyFont="1" applyFill="1" applyBorder="1" applyAlignment="1">
      <alignment horizontal="center" vertical="center" wrapText="1"/>
    </xf>
    <xf numFmtId="0" fontId="10" fillId="0" borderId="158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34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49" fontId="6" fillId="37" borderId="105" xfId="0" applyNumberFormat="1" applyFont="1" applyFill="1" applyBorder="1" applyAlignment="1">
      <alignment horizontal="center" vertical="center" wrapText="1"/>
    </xf>
    <xf numFmtId="49" fontId="6" fillId="37" borderId="1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right" vertical="center"/>
      <protection/>
    </xf>
    <xf numFmtId="49" fontId="6" fillId="0" borderId="102" xfId="0" applyNumberFormat="1" applyFont="1" applyFill="1" applyBorder="1" applyAlignment="1" applyProtection="1">
      <alignment horizontal="right" vertical="center"/>
      <protection/>
    </xf>
    <xf numFmtId="49" fontId="6" fillId="0" borderId="99" xfId="0" applyNumberFormat="1" applyFont="1" applyFill="1" applyBorder="1" applyAlignment="1" applyProtection="1">
      <alignment horizontal="right" vertical="center"/>
      <protection/>
    </xf>
    <xf numFmtId="0" fontId="6" fillId="0" borderId="38" xfId="0" applyFont="1" applyFill="1" applyBorder="1" applyAlignment="1">
      <alignment horizontal="center" vertical="center"/>
    </xf>
    <xf numFmtId="49" fontId="6" fillId="0" borderId="148" xfId="0" applyNumberFormat="1" applyFont="1" applyFill="1" applyBorder="1" applyAlignment="1" applyProtection="1">
      <alignment horizontal="center" vertical="center" wrapText="1"/>
      <protection/>
    </xf>
    <xf numFmtId="49" fontId="6" fillId="0" borderId="159" xfId="0" applyNumberFormat="1" applyFont="1" applyFill="1" applyBorder="1" applyAlignment="1" applyProtection="1">
      <alignment horizontal="center" vertical="center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88" fontId="2" fillId="0" borderId="155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95" xfId="0" applyNumberFormat="1" applyFont="1" applyFill="1" applyBorder="1" applyAlignment="1" applyProtection="1">
      <alignment horizontal="center" vertical="center"/>
      <protection/>
    </xf>
    <xf numFmtId="0" fontId="6" fillId="34" borderId="153" xfId="0" applyFont="1" applyFill="1" applyBorder="1" applyAlignment="1" applyProtection="1">
      <alignment horizontal="right" vertical="center"/>
      <protection/>
    </xf>
    <xf numFmtId="0" fontId="6" fillId="34" borderId="98" xfId="0" applyFont="1" applyFill="1" applyBorder="1" applyAlignment="1" applyProtection="1">
      <alignment horizontal="right" vertical="center"/>
      <protection/>
    </xf>
    <xf numFmtId="0" fontId="6" fillId="34" borderId="154" xfId="0" applyFont="1" applyFill="1" applyBorder="1" applyAlignment="1" applyProtection="1">
      <alignment horizontal="right" vertical="center"/>
      <protection/>
    </xf>
    <xf numFmtId="188" fontId="2" fillId="0" borderId="33" xfId="0" applyNumberFormat="1" applyFont="1" applyFill="1" applyBorder="1" applyAlignment="1" applyProtection="1">
      <alignment horizontal="center" textRotation="90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0" fontId="0" fillId="0" borderId="154" xfId="0" applyFont="1" applyFill="1" applyBorder="1" applyAlignment="1">
      <alignment horizontal="center" vertical="center" wrapText="1"/>
    </xf>
    <xf numFmtId="188" fontId="11" fillId="36" borderId="155" xfId="0" applyNumberFormat="1" applyFont="1" applyFill="1" applyBorder="1" applyAlignment="1" applyProtection="1">
      <alignment horizontal="center" vertical="center"/>
      <protection/>
    </xf>
    <xf numFmtId="188" fontId="11" fillId="36" borderId="157" xfId="0" applyNumberFormat="1" applyFont="1" applyFill="1" applyBorder="1" applyAlignment="1" applyProtection="1">
      <alignment horizontal="center" vertical="center"/>
      <protection/>
    </xf>
    <xf numFmtId="0" fontId="15" fillId="34" borderId="157" xfId="0" applyFont="1" applyFill="1" applyBorder="1" applyAlignment="1" applyProtection="1">
      <alignment horizontal="right" vertical="center"/>
      <protection/>
    </xf>
    <xf numFmtId="0" fontId="15" fillId="34" borderId="95" xfId="0" applyFont="1" applyFill="1" applyBorder="1" applyAlignment="1" applyProtection="1">
      <alignment horizontal="right" vertical="center"/>
      <protection/>
    </xf>
    <xf numFmtId="0" fontId="15" fillId="34" borderId="158" xfId="0" applyFont="1" applyFill="1" applyBorder="1" applyAlignment="1" applyProtection="1">
      <alignment horizontal="right" vertical="center"/>
      <protection/>
    </xf>
    <xf numFmtId="188" fontId="11" fillId="0" borderId="33" xfId="0" applyNumberFormat="1" applyFont="1" applyFill="1" applyBorder="1" applyAlignment="1" applyProtection="1">
      <alignment horizontal="center" textRotation="90" wrapText="1"/>
      <protection/>
    </xf>
    <xf numFmtId="188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54" xfId="0" applyFont="1" applyFill="1" applyBorder="1" applyAlignment="1">
      <alignment horizontal="center" vertical="center" wrapText="1"/>
    </xf>
    <xf numFmtId="188" fontId="11" fillId="0" borderId="12" xfId="0" applyNumberFormat="1" applyFont="1" applyFill="1" applyBorder="1" applyAlignment="1" applyProtection="1">
      <alignment horizontal="center" vertical="center"/>
      <protection/>
    </xf>
    <xf numFmtId="188" fontId="15" fillId="0" borderId="155" xfId="0" applyNumberFormat="1" applyFont="1" applyFill="1" applyBorder="1" applyAlignment="1" applyProtection="1">
      <alignment horizontal="center" vertical="center" wrapText="1"/>
      <protection/>
    </xf>
    <xf numFmtId="188" fontId="15" fillId="0" borderId="83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 textRotation="90"/>
      <protection/>
    </xf>
    <xf numFmtId="0" fontId="11" fillId="0" borderId="33" xfId="0" applyNumberFormat="1" applyFont="1" applyFill="1" applyBorder="1" applyAlignment="1" applyProtection="1">
      <alignment horizontal="center" vertical="center" textRotation="90"/>
      <protection/>
    </xf>
    <xf numFmtId="188" fontId="11" fillId="0" borderId="10" xfId="0" applyNumberFormat="1" applyFont="1" applyFill="1" applyBorder="1" applyAlignment="1" applyProtection="1">
      <alignment horizontal="center" textRotation="90" wrapText="1"/>
      <protection/>
    </xf>
    <xf numFmtId="188" fontId="11" fillId="0" borderId="142" xfId="0" applyNumberFormat="1" applyFont="1" applyFill="1" applyBorder="1" applyAlignment="1" applyProtection="1">
      <alignment horizontal="center" vertical="center" textRotation="90" wrapText="1"/>
      <protection/>
    </xf>
    <xf numFmtId="188" fontId="11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8" fontId="11" fillId="0" borderId="20" xfId="0" applyNumberFormat="1" applyFont="1" applyFill="1" applyBorder="1" applyAlignment="1" applyProtection="1">
      <alignment horizontal="center" textRotation="90" wrapText="1"/>
      <protection/>
    </xf>
    <xf numFmtId="188" fontId="11" fillId="0" borderId="39" xfId="0" applyNumberFormat="1" applyFont="1" applyFill="1" applyBorder="1" applyAlignment="1" applyProtection="1">
      <alignment horizontal="center" textRotation="90" wrapText="1"/>
      <protection/>
    </xf>
    <xf numFmtId="188" fontId="11" fillId="0" borderId="24" xfId="0" applyNumberFormat="1" applyFont="1" applyFill="1" applyBorder="1" applyAlignment="1" applyProtection="1">
      <alignment horizontal="center" textRotation="90" wrapText="1"/>
      <protection/>
    </xf>
    <xf numFmtId="188" fontId="11" fillId="0" borderId="41" xfId="0" applyNumberFormat="1" applyFont="1" applyFill="1" applyBorder="1" applyAlignment="1" applyProtection="1">
      <alignment horizontal="center" textRotation="90" wrapText="1"/>
      <protection/>
    </xf>
    <xf numFmtId="188" fontId="11" fillId="0" borderId="132" xfId="0" applyNumberFormat="1" applyFont="1" applyFill="1" applyBorder="1" applyAlignment="1" applyProtection="1">
      <alignment horizontal="center" vertical="center" wrapText="1"/>
      <protection/>
    </xf>
    <xf numFmtId="188" fontId="11" fillId="0" borderId="58" xfId="0" applyNumberFormat="1" applyFont="1" applyFill="1" applyBorder="1" applyAlignment="1" applyProtection="1">
      <alignment horizontal="center" vertical="center" wrapText="1"/>
      <protection/>
    </xf>
    <xf numFmtId="0" fontId="19" fillId="0" borderId="137" xfId="0" applyFont="1" applyFill="1" applyBorder="1" applyAlignment="1">
      <alignment horizontal="center" vertical="center" wrapText="1"/>
    </xf>
    <xf numFmtId="0" fontId="11" fillId="0" borderId="155" xfId="0" applyNumberFormat="1" applyFont="1" applyFill="1" applyBorder="1" applyAlignment="1" applyProtection="1">
      <alignment horizontal="center" vertical="center" wrapText="1"/>
      <protection/>
    </xf>
    <xf numFmtId="0" fontId="11" fillId="0" borderId="83" xfId="0" applyNumberFormat="1" applyFont="1" applyFill="1" applyBorder="1" applyAlignment="1" applyProtection="1">
      <alignment horizontal="center" vertical="center" wrapText="1"/>
      <protection/>
    </xf>
    <xf numFmtId="0" fontId="19" fillId="0" borderId="83" xfId="0" applyFont="1" applyFill="1" applyBorder="1" applyAlignment="1">
      <alignment horizontal="center" vertical="center" wrapText="1"/>
    </xf>
    <xf numFmtId="0" fontId="19" fillId="0" borderId="156" xfId="0" applyFont="1" applyFill="1" applyBorder="1" applyAlignment="1">
      <alignment horizontal="center" vertical="center" wrapText="1"/>
    </xf>
    <xf numFmtId="0" fontId="11" fillId="0" borderId="157" xfId="0" applyNumberFormat="1" applyFont="1" applyFill="1" applyBorder="1" applyAlignment="1" applyProtection="1">
      <alignment horizontal="center" vertical="center" wrapText="1"/>
      <protection/>
    </xf>
    <xf numFmtId="0" fontId="11" fillId="0" borderId="95" xfId="0" applyNumberFormat="1" applyFont="1" applyFill="1" applyBorder="1" applyAlignment="1" applyProtection="1">
      <alignment horizontal="center" vertical="center" wrapText="1"/>
      <protection/>
    </xf>
    <xf numFmtId="0" fontId="19" fillId="0" borderId="95" xfId="0" applyFont="1" applyFill="1" applyBorder="1" applyAlignment="1">
      <alignment horizontal="center" vertical="center" wrapText="1"/>
    </xf>
    <xf numFmtId="0" fontId="19" fillId="0" borderId="158" xfId="0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 applyProtection="1">
      <alignment horizontal="center" vertical="center"/>
      <protection/>
    </xf>
    <xf numFmtId="188" fontId="11" fillId="0" borderId="98" xfId="0" applyNumberFormat="1" applyFont="1" applyFill="1" applyBorder="1" applyAlignment="1" applyProtection="1">
      <alignment horizontal="center" vertical="center"/>
      <protection/>
    </xf>
    <xf numFmtId="188" fontId="11" fillId="0" borderId="34" xfId="0" applyNumberFormat="1" applyFont="1" applyFill="1" applyBorder="1" applyAlignment="1" applyProtection="1">
      <alignment horizontal="center" vertical="center"/>
      <protection/>
    </xf>
    <xf numFmtId="0" fontId="19" fillId="0" borderId="9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88" fontId="11" fillId="0" borderId="21" xfId="0" applyNumberFormat="1" applyFont="1" applyFill="1" applyBorder="1" applyAlignment="1" applyProtection="1">
      <alignment horizontal="center" textRotation="90" wrapText="1"/>
      <protection/>
    </xf>
    <xf numFmtId="188" fontId="11" fillId="0" borderId="40" xfId="0" applyNumberFormat="1" applyFont="1" applyFill="1" applyBorder="1" applyAlignment="1" applyProtection="1">
      <alignment horizontal="center" textRotation="90" wrapText="1"/>
      <protection/>
    </xf>
    <xf numFmtId="188" fontId="11" fillId="0" borderId="152" xfId="0" applyNumberFormat="1" applyFont="1" applyFill="1" applyBorder="1" applyAlignment="1" applyProtection="1">
      <alignment horizontal="center" vertical="center" wrapText="1"/>
      <protection/>
    </xf>
    <xf numFmtId="188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153" xfId="0" applyFont="1" applyFill="1" applyBorder="1" applyAlignment="1" applyProtection="1">
      <alignment horizontal="right" vertical="center"/>
      <protection/>
    </xf>
    <xf numFmtId="0" fontId="15" fillId="0" borderId="98" xfId="0" applyFont="1" applyFill="1" applyBorder="1" applyAlignment="1" applyProtection="1">
      <alignment horizontal="right" vertical="center"/>
      <protection/>
    </xf>
    <xf numFmtId="0" fontId="15" fillId="0" borderId="154" xfId="0" applyFont="1" applyFill="1" applyBorder="1" applyAlignment="1" applyProtection="1">
      <alignment horizontal="right" vertical="center"/>
      <protection/>
    </xf>
    <xf numFmtId="49" fontId="15" fillId="37" borderId="105" xfId="0" applyNumberFormat="1" applyFont="1" applyFill="1" applyBorder="1" applyAlignment="1">
      <alignment horizontal="center" vertical="center" wrapText="1"/>
    </xf>
    <xf numFmtId="49" fontId="15" fillId="37" borderId="1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100" xfId="0" applyFont="1" applyFill="1" applyBorder="1" applyAlignment="1" applyProtection="1">
      <alignment horizontal="right" vertical="center"/>
      <protection/>
    </xf>
    <xf numFmtId="0" fontId="4" fillId="0" borderId="92" xfId="0" applyFont="1" applyFill="1" applyBorder="1" applyAlignment="1" applyProtection="1">
      <alignment horizontal="right" vertical="center"/>
      <protection/>
    </xf>
    <xf numFmtId="0" fontId="4" fillId="0" borderId="151" xfId="0" applyFont="1" applyFill="1" applyBorder="1" applyAlignment="1" applyProtection="1">
      <alignment horizontal="right" vertical="center"/>
      <protection/>
    </xf>
    <xf numFmtId="188" fontId="3" fillId="0" borderId="152" xfId="0" applyNumberFormat="1" applyFont="1" applyFill="1" applyBorder="1" applyAlignment="1" applyProtection="1">
      <alignment horizontal="center" vertical="center" wrapText="1"/>
      <protection/>
    </xf>
    <xf numFmtId="188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53" xfId="0" applyFont="1" applyFill="1" applyBorder="1" applyAlignment="1" applyProtection="1">
      <alignment horizontal="right" vertical="center"/>
      <protection/>
    </xf>
    <xf numFmtId="0" fontId="4" fillId="0" borderId="98" xfId="0" applyFont="1" applyFill="1" applyBorder="1" applyAlignment="1" applyProtection="1">
      <alignment horizontal="right" vertical="center"/>
      <protection/>
    </xf>
    <xf numFmtId="0" fontId="4" fillId="0" borderId="154" xfId="0" applyFont="1" applyFill="1" applyBorder="1" applyAlignment="1" applyProtection="1">
      <alignment horizontal="right" vertical="center"/>
      <protection/>
    </xf>
    <xf numFmtId="188" fontId="3" fillId="0" borderId="132" xfId="0" applyNumberFormat="1" applyFont="1" applyFill="1" applyBorder="1" applyAlignment="1" applyProtection="1">
      <alignment horizontal="center" vertical="center" wrapText="1"/>
      <protection/>
    </xf>
    <xf numFmtId="188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137" xfId="0" applyFont="1" applyFill="1" applyBorder="1" applyAlignment="1">
      <alignment horizontal="center" vertical="center" wrapText="1"/>
    </xf>
    <xf numFmtId="0" fontId="3" fillId="0" borderId="155" xfId="0" applyNumberFormat="1" applyFont="1" applyFill="1" applyBorder="1" applyAlignment="1" applyProtection="1">
      <alignment horizontal="center" vertical="center" wrapText="1"/>
      <protection/>
    </xf>
    <xf numFmtId="0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Font="1" applyFill="1" applyBorder="1" applyAlignment="1">
      <alignment horizontal="center" vertical="center" wrapText="1"/>
    </xf>
    <xf numFmtId="0" fontId="14" fillId="0" borderId="156" xfId="0" applyFont="1" applyFill="1" applyBorder="1" applyAlignment="1">
      <alignment horizontal="center" vertical="center" wrapText="1"/>
    </xf>
    <xf numFmtId="0" fontId="3" fillId="0" borderId="157" xfId="0" applyNumberFormat="1" applyFont="1" applyFill="1" applyBorder="1" applyAlignment="1" applyProtection="1">
      <alignment horizontal="center" vertical="center" wrapText="1"/>
      <protection/>
    </xf>
    <xf numFmtId="0" fontId="3" fillId="0" borderId="95" xfId="0" applyNumberFormat="1" applyFont="1" applyFill="1" applyBorder="1" applyAlignment="1" applyProtection="1">
      <alignment horizontal="center" vertical="center" wrapText="1"/>
      <protection/>
    </xf>
    <xf numFmtId="0" fontId="14" fillId="0" borderId="95" xfId="0" applyFont="1" applyFill="1" applyBorder="1" applyAlignment="1">
      <alignment horizontal="center" vertical="center" wrapText="1"/>
    </xf>
    <xf numFmtId="0" fontId="14" fillId="0" borderId="158" xfId="0" applyFont="1" applyFill="1" applyBorder="1" applyAlignment="1">
      <alignment horizontal="center" vertical="center" wrapText="1"/>
    </xf>
    <xf numFmtId="188" fontId="3" fillId="0" borderId="21" xfId="0" applyNumberFormat="1" applyFont="1" applyFill="1" applyBorder="1" applyAlignment="1" applyProtection="1">
      <alignment horizontal="center" textRotation="90" wrapText="1"/>
      <protection/>
    </xf>
    <xf numFmtId="188" fontId="3" fillId="0" borderId="40" xfId="0" applyNumberFormat="1" applyFont="1" applyFill="1" applyBorder="1" applyAlignment="1" applyProtection="1">
      <alignment horizontal="center" textRotation="90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/>
      <protection/>
    </xf>
    <xf numFmtId="0" fontId="3" fillId="0" borderId="33" xfId="0" applyNumberFormat="1" applyFont="1" applyFill="1" applyBorder="1" applyAlignment="1" applyProtection="1">
      <alignment horizontal="center" vertical="center" textRotation="90"/>
      <protection/>
    </xf>
    <xf numFmtId="0" fontId="3" fillId="0" borderId="20" xfId="0" applyNumberFormat="1" applyFont="1" applyFill="1" applyBorder="1" applyAlignment="1" applyProtection="1">
      <alignment horizontal="center" vertical="center" textRotation="90"/>
      <protection/>
    </xf>
    <xf numFmtId="188" fontId="3" fillId="0" borderId="10" xfId="0" applyNumberFormat="1" applyFont="1" applyFill="1" applyBorder="1" applyAlignment="1" applyProtection="1">
      <alignment horizontal="center" textRotation="90" wrapText="1"/>
      <protection/>
    </xf>
    <xf numFmtId="188" fontId="3" fillId="0" borderId="24" xfId="0" applyNumberFormat="1" applyFont="1" applyFill="1" applyBorder="1" applyAlignment="1" applyProtection="1">
      <alignment horizontal="center" textRotation="90" wrapText="1"/>
      <protection/>
    </xf>
    <xf numFmtId="188" fontId="3" fillId="0" borderId="142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0" xfId="0" applyNumberFormat="1" applyFont="1" applyFill="1" applyBorder="1" applyAlignment="1" applyProtection="1">
      <alignment horizontal="center" textRotation="90" wrapText="1"/>
      <protection/>
    </xf>
    <xf numFmtId="188" fontId="3" fillId="0" borderId="39" xfId="0" applyNumberFormat="1" applyFont="1" applyFill="1" applyBorder="1" applyAlignment="1" applyProtection="1">
      <alignment horizontal="center" textRotation="90" wrapText="1"/>
      <protection/>
    </xf>
    <xf numFmtId="188" fontId="3" fillId="0" borderId="41" xfId="0" applyNumberFormat="1" applyFont="1" applyFill="1" applyBorder="1" applyAlignment="1" applyProtection="1">
      <alignment horizontal="center" textRotation="90" wrapText="1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98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49" fontId="4" fillId="37" borderId="12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9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88" fontId="3" fillId="36" borderId="83" xfId="0" applyNumberFormat="1" applyFont="1" applyFill="1" applyBorder="1" applyAlignment="1" applyProtection="1">
      <alignment horizontal="center" vertical="center"/>
      <protection/>
    </xf>
    <xf numFmtId="188" fontId="3" fillId="36" borderId="95" xfId="0" applyNumberFormat="1" applyFont="1" applyFill="1" applyBorder="1" applyAlignment="1" applyProtection="1">
      <alignment horizontal="center" vertical="center"/>
      <protection/>
    </xf>
    <xf numFmtId="0" fontId="4" fillId="34" borderId="157" xfId="0" applyFont="1" applyFill="1" applyBorder="1" applyAlignment="1" applyProtection="1">
      <alignment horizontal="right" vertical="center"/>
      <protection/>
    </xf>
    <xf numFmtId="0" fontId="4" fillId="34" borderId="95" xfId="0" applyFont="1" applyFill="1" applyBorder="1" applyAlignment="1" applyProtection="1">
      <alignment horizontal="right" vertical="center"/>
      <protection/>
    </xf>
    <xf numFmtId="188" fontId="3" fillId="0" borderId="33" xfId="0" applyNumberFormat="1" applyFont="1" applyFill="1" applyBorder="1" applyAlignment="1" applyProtection="1">
      <alignment horizontal="center" textRotation="90" wrapText="1"/>
      <protection/>
    </xf>
    <xf numFmtId="0" fontId="14" fillId="0" borderId="154" xfId="0" applyFont="1" applyFill="1" applyBorder="1" applyAlignment="1">
      <alignment horizontal="center" vertical="center" wrapText="1"/>
    </xf>
    <xf numFmtId="188" fontId="2" fillId="35" borderId="149" xfId="0" applyNumberFormat="1" applyFont="1" applyFill="1" applyBorder="1" applyAlignment="1" applyProtection="1">
      <alignment horizontal="center" vertical="center"/>
      <protection/>
    </xf>
    <xf numFmtId="188" fontId="2" fillId="35" borderId="15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b_z_05_03v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view="pageBreakPreview" zoomScale="60" zoomScaleNormal="50" zoomScalePageLayoutView="0" workbookViewId="0" topLeftCell="A1">
      <selection activeCell="A5" sqref="A5:K5"/>
    </sheetView>
  </sheetViews>
  <sheetFormatPr defaultColWidth="3.25390625" defaultRowHeight="12.75"/>
  <cols>
    <col min="1" max="1" width="6.25390625" style="1" customWidth="1"/>
    <col min="2" max="2" width="3.875" style="1" customWidth="1"/>
    <col min="3" max="3" width="4.625" style="1" customWidth="1"/>
    <col min="4" max="4" width="4.875" style="1" customWidth="1"/>
    <col min="5" max="5" width="4.25390625" style="1" customWidth="1"/>
    <col min="6" max="6" width="5.625" style="1" customWidth="1"/>
    <col min="7" max="7" width="4.375" style="1" customWidth="1"/>
    <col min="8" max="8" width="6.75390625" style="1" customWidth="1"/>
    <col min="9" max="9" width="4.75390625" style="1" customWidth="1"/>
    <col min="10" max="10" width="6.625" style="1" customWidth="1"/>
    <col min="11" max="11" width="4.625" style="1" customWidth="1"/>
    <col min="12" max="13" width="4.375" style="1" customWidth="1"/>
    <col min="14" max="15" width="4.875" style="1" customWidth="1"/>
    <col min="16" max="16" width="5.375" style="1" customWidth="1"/>
    <col min="17" max="17" width="4.00390625" style="1" customWidth="1"/>
    <col min="18" max="18" width="4.625" style="1" customWidth="1"/>
    <col min="19" max="19" width="4.00390625" style="1" customWidth="1"/>
    <col min="20" max="20" width="4.25390625" style="1" customWidth="1"/>
    <col min="21" max="21" width="3.875" style="1" customWidth="1"/>
    <col min="22" max="22" width="4.375" style="1" customWidth="1"/>
    <col min="23" max="23" width="4.00390625" style="1" customWidth="1"/>
    <col min="24" max="25" width="3.875" style="1" customWidth="1"/>
    <col min="26" max="26" width="4.375" style="1" customWidth="1"/>
    <col min="27" max="27" width="4.25390625" style="1" customWidth="1"/>
    <col min="28" max="28" width="5.00390625" style="1" customWidth="1"/>
    <col min="29" max="29" width="4.875" style="1" customWidth="1"/>
    <col min="30" max="30" width="5.00390625" style="1" customWidth="1"/>
    <col min="31" max="31" width="4.875" style="1" customWidth="1"/>
    <col min="32" max="32" width="4.625" style="1" customWidth="1"/>
    <col min="33" max="33" width="5.625" style="1" customWidth="1"/>
    <col min="34" max="34" width="4.625" style="1" customWidth="1"/>
    <col min="35" max="35" width="3.875" style="1" customWidth="1"/>
    <col min="36" max="36" width="4.875" style="1" customWidth="1"/>
    <col min="37" max="37" width="5.00390625" style="1" customWidth="1"/>
    <col min="38" max="38" width="4.875" style="1" customWidth="1"/>
    <col min="39" max="40" width="4.75390625" style="1" customWidth="1"/>
    <col min="41" max="41" width="6.125" style="1" customWidth="1"/>
    <col min="42" max="42" width="4.625" style="1" customWidth="1"/>
    <col min="43" max="43" width="4.375" style="1" customWidth="1"/>
    <col min="44" max="44" width="3.875" style="1" customWidth="1"/>
    <col min="45" max="46" width="4.00390625" style="1" customWidth="1"/>
    <col min="47" max="47" width="4.125" style="1" customWidth="1"/>
    <col min="48" max="48" width="4.00390625" style="1" customWidth="1"/>
    <col min="49" max="49" width="4.125" style="1" customWidth="1"/>
    <col min="50" max="50" width="4.00390625" style="1" customWidth="1"/>
    <col min="51" max="51" width="4.375" style="1" customWidth="1"/>
    <col min="52" max="52" width="3.875" style="1" customWidth="1"/>
    <col min="53" max="53" width="4.25390625" style="1" customWidth="1"/>
    <col min="54" max="54" width="2.875" style="1" customWidth="1"/>
    <col min="55" max="55" width="1.12109375" style="1" hidden="1" customWidth="1"/>
    <col min="56" max="57" width="3.25390625" style="1" hidden="1" customWidth="1"/>
    <col min="58" max="16384" width="3.25390625" style="1" customWidth="1"/>
  </cols>
  <sheetData>
    <row r="1" spans="1:57" ht="22.5" customHeight="1">
      <c r="A1" s="601" t="s">
        <v>137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169"/>
      <c r="M1" s="169"/>
      <c r="N1" s="169"/>
      <c r="O1" s="169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</row>
    <row r="2" spans="1:57" ht="20.25" customHeight="1">
      <c r="A2" s="629" t="s">
        <v>138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04" t="s">
        <v>48</v>
      </c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40"/>
      <c r="AL2" s="40"/>
      <c r="AM2" s="40"/>
      <c r="AN2" s="40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</row>
    <row r="3" spans="1:57" ht="23.25">
      <c r="A3" s="601" t="s">
        <v>205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580" t="s">
        <v>0</v>
      </c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172"/>
      <c r="AL3" s="172"/>
      <c r="AM3" s="172"/>
      <c r="AN3" s="172"/>
      <c r="AO3" s="633" t="s">
        <v>147</v>
      </c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178"/>
      <c r="BC3" s="178"/>
      <c r="BD3" s="178"/>
      <c r="BE3" s="178"/>
    </row>
    <row r="4" spans="1:57" ht="18.75" customHeight="1">
      <c r="A4" s="629" t="s">
        <v>206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174"/>
      <c r="M4" s="174"/>
      <c r="N4" s="599" t="s">
        <v>129</v>
      </c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174"/>
      <c r="AK4" s="173"/>
      <c r="AL4" s="173"/>
      <c r="AM4" s="173"/>
      <c r="AN4" s="17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180"/>
      <c r="BC4" s="41"/>
      <c r="BD4" s="41"/>
      <c r="BE4" s="41"/>
    </row>
    <row r="5" spans="1:57" s="3" customFormat="1" ht="18.75">
      <c r="A5" s="602" t="s">
        <v>128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170"/>
      <c r="M5" s="170"/>
      <c r="N5" s="170"/>
      <c r="O5" s="170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3"/>
      <c r="BB5" s="180"/>
      <c r="BC5" s="41"/>
      <c r="BD5" s="41"/>
      <c r="BE5" s="41"/>
    </row>
    <row r="6" spans="1:57" s="3" customFormat="1" ht="20.25" customHeight="1">
      <c r="A6" s="631" t="s">
        <v>139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45"/>
      <c r="M6" s="598" t="s">
        <v>144</v>
      </c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169"/>
      <c r="AJ6" s="169"/>
      <c r="AK6" s="169"/>
      <c r="AL6" s="169"/>
      <c r="AM6" s="169"/>
      <c r="AN6" s="169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/>
      <c r="BB6" s="180"/>
      <c r="BC6" s="43"/>
      <c r="BD6" s="43"/>
      <c r="BE6" s="43"/>
    </row>
    <row r="7" spans="1:57" s="3" customFormat="1" ht="31.5" customHeight="1">
      <c r="A7" s="603"/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170"/>
      <c r="M7" s="598" t="s">
        <v>145</v>
      </c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175"/>
      <c r="AJ7" s="175"/>
      <c r="AK7" s="175"/>
      <c r="AL7" s="175"/>
      <c r="AM7" s="175"/>
      <c r="AN7" s="175"/>
      <c r="AO7" s="633" t="s">
        <v>102</v>
      </c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180"/>
      <c r="BC7" s="42"/>
      <c r="BD7" s="42"/>
      <c r="BE7" s="42"/>
    </row>
    <row r="8" spans="1:57" s="3" customFormat="1" ht="24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598" t="s">
        <v>127</v>
      </c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176"/>
      <c r="AJ8" s="176"/>
      <c r="AK8" s="176"/>
      <c r="AL8" s="176"/>
      <c r="AM8" s="176"/>
      <c r="AN8" s="176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179"/>
      <c r="BC8" s="179"/>
      <c r="BD8" s="179"/>
      <c r="BE8" s="179"/>
    </row>
    <row r="9" spans="1:57" s="3" customFormat="1" ht="25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598" t="s">
        <v>160</v>
      </c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176"/>
      <c r="AJ9" s="176"/>
      <c r="AK9" s="176"/>
      <c r="AL9" s="176"/>
      <c r="AM9" s="176"/>
      <c r="AN9" s="176"/>
      <c r="AO9" s="633" t="s">
        <v>159</v>
      </c>
      <c r="AP9" s="633"/>
      <c r="AQ9" s="633"/>
      <c r="AR9" s="633"/>
      <c r="AS9" s="633"/>
      <c r="AT9" s="633"/>
      <c r="AU9" s="633"/>
      <c r="AV9" s="633"/>
      <c r="AW9" s="633"/>
      <c r="AX9" s="633"/>
      <c r="AY9" s="633"/>
      <c r="AZ9" s="633"/>
      <c r="BA9" s="633"/>
      <c r="BB9" s="179"/>
      <c r="BC9" s="179"/>
      <c r="BD9" s="179"/>
      <c r="BE9" s="179"/>
    </row>
    <row r="10" spans="1:57" s="3" customFormat="1" ht="24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22"/>
      <c r="N10" s="222"/>
      <c r="O10" s="222"/>
      <c r="P10" s="222"/>
      <c r="Q10" s="597" t="s">
        <v>143</v>
      </c>
      <c r="R10" s="597"/>
      <c r="S10" s="597"/>
      <c r="T10" s="597"/>
      <c r="U10" s="597"/>
      <c r="V10" s="597"/>
      <c r="W10" s="597"/>
      <c r="X10" s="597"/>
      <c r="Y10" s="597"/>
      <c r="Z10" s="222"/>
      <c r="AA10" s="222"/>
      <c r="AB10" s="222"/>
      <c r="AC10" s="222"/>
      <c r="AD10" s="222"/>
      <c r="AE10" s="222"/>
      <c r="AF10" s="222"/>
      <c r="AG10" s="222"/>
      <c r="AH10" s="222"/>
      <c r="AI10" s="176"/>
      <c r="AJ10" s="176"/>
      <c r="AK10" s="176"/>
      <c r="AL10" s="176"/>
      <c r="AM10" s="176"/>
      <c r="AN10" s="176"/>
      <c r="AO10" s="633"/>
      <c r="AP10" s="633"/>
      <c r="AQ10" s="633"/>
      <c r="AR10" s="633"/>
      <c r="AS10" s="633"/>
      <c r="AT10" s="633"/>
      <c r="AU10" s="633"/>
      <c r="AV10" s="633"/>
      <c r="AW10" s="633"/>
      <c r="AX10" s="633"/>
      <c r="AY10" s="633"/>
      <c r="AZ10" s="633"/>
      <c r="BA10" s="633"/>
      <c r="BB10" s="181"/>
      <c r="BC10" s="41"/>
      <c r="BD10" s="41"/>
      <c r="BE10" s="41"/>
    </row>
    <row r="11" spans="1:57" s="3" customFormat="1" ht="24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598" t="s">
        <v>146</v>
      </c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177"/>
      <c r="AJ11" s="177"/>
      <c r="AK11" s="177"/>
      <c r="AL11" s="177"/>
      <c r="AM11" s="177"/>
      <c r="AN11" s="177"/>
      <c r="AO11" s="41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1"/>
      <c r="BD11" s="41"/>
      <c r="BE11" s="41"/>
    </row>
    <row r="12" spans="1:57" s="3" customFormat="1" ht="24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177"/>
      <c r="AJ12" s="177"/>
      <c r="AK12" s="177"/>
      <c r="AL12" s="177"/>
      <c r="AM12" s="177"/>
      <c r="AN12" s="177"/>
      <c r="AO12" s="41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1"/>
      <c r="BD12" s="41"/>
      <c r="BE12" s="41"/>
    </row>
    <row r="13" spans="1:57" s="3" customFormat="1" ht="18.75">
      <c r="A13" s="581" t="s">
        <v>44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</row>
    <row r="14" spans="1:57" ht="16.5" thickBo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7"/>
      <c r="BD14" s="37"/>
      <c r="BE14" s="37"/>
    </row>
    <row r="15" spans="1:57" ht="15.75">
      <c r="A15" s="635" t="s">
        <v>1</v>
      </c>
      <c r="B15" s="623" t="s">
        <v>2</v>
      </c>
      <c r="C15" s="624"/>
      <c r="D15" s="624"/>
      <c r="E15" s="625"/>
      <c r="F15" s="623" t="s">
        <v>3</v>
      </c>
      <c r="G15" s="624"/>
      <c r="H15" s="624"/>
      <c r="I15" s="625"/>
      <c r="J15" s="623" t="s">
        <v>4</v>
      </c>
      <c r="K15" s="624"/>
      <c r="L15" s="624"/>
      <c r="M15" s="625"/>
      <c r="N15" s="569" t="s">
        <v>5</v>
      </c>
      <c r="O15" s="570"/>
      <c r="P15" s="570"/>
      <c r="Q15" s="570"/>
      <c r="R15" s="596"/>
      <c r="S15" s="623" t="s">
        <v>6</v>
      </c>
      <c r="T15" s="624"/>
      <c r="U15" s="624"/>
      <c r="V15" s="625"/>
      <c r="W15" s="569" t="s">
        <v>7</v>
      </c>
      <c r="X15" s="570"/>
      <c r="Y15" s="570"/>
      <c r="Z15" s="570"/>
      <c r="AA15" s="596"/>
      <c r="AB15" s="569" t="s">
        <v>8</v>
      </c>
      <c r="AC15" s="570"/>
      <c r="AD15" s="570"/>
      <c r="AE15" s="596"/>
      <c r="AF15" s="569" t="s">
        <v>9</v>
      </c>
      <c r="AG15" s="570"/>
      <c r="AH15" s="570"/>
      <c r="AI15" s="570"/>
      <c r="AJ15" s="569" t="s">
        <v>10</v>
      </c>
      <c r="AK15" s="570"/>
      <c r="AL15" s="570"/>
      <c r="AM15" s="570"/>
      <c r="AN15" s="569" t="s">
        <v>11</v>
      </c>
      <c r="AO15" s="570"/>
      <c r="AP15" s="570"/>
      <c r="AQ15" s="570"/>
      <c r="AR15" s="596"/>
      <c r="AS15" s="634" t="s">
        <v>12</v>
      </c>
      <c r="AT15" s="624"/>
      <c r="AU15" s="624"/>
      <c r="AV15" s="625"/>
      <c r="AW15" s="570" t="s">
        <v>13</v>
      </c>
      <c r="AX15" s="570"/>
      <c r="AY15" s="570"/>
      <c r="AZ15" s="570"/>
      <c r="BA15" s="596"/>
      <c r="BB15" s="36"/>
      <c r="BC15" s="37"/>
      <c r="BD15" s="37"/>
      <c r="BE15" s="37"/>
    </row>
    <row r="16" spans="1:57" ht="25.5" customHeight="1" thickBot="1">
      <c r="A16" s="636"/>
      <c r="B16" s="157">
        <v>1</v>
      </c>
      <c r="C16" s="158">
        <v>2</v>
      </c>
      <c r="D16" s="158">
        <v>3</v>
      </c>
      <c r="E16" s="159">
        <v>4</v>
      </c>
      <c r="F16" s="157">
        <v>5</v>
      </c>
      <c r="G16" s="158">
        <v>6</v>
      </c>
      <c r="H16" s="158">
        <v>7</v>
      </c>
      <c r="I16" s="159">
        <v>8</v>
      </c>
      <c r="J16" s="157">
        <v>9</v>
      </c>
      <c r="K16" s="158">
        <v>10</v>
      </c>
      <c r="L16" s="158">
        <v>11</v>
      </c>
      <c r="M16" s="159">
        <v>12</v>
      </c>
      <c r="N16" s="157">
        <v>13</v>
      </c>
      <c r="O16" s="158">
        <v>14</v>
      </c>
      <c r="P16" s="158">
        <v>15</v>
      </c>
      <c r="Q16" s="158">
        <v>16</v>
      </c>
      <c r="R16" s="159">
        <v>17</v>
      </c>
      <c r="S16" s="157">
        <v>18</v>
      </c>
      <c r="T16" s="158">
        <v>19</v>
      </c>
      <c r="U16" s="158">
        <v>20</v>
      </c>
      <c r="V16" s="159">
        <v>21</v>
      </c>
      <c r="W16" s="157">
        <v>22</v>
      </c>
      <c r="X16" s="158">
        <v>23</v>
      </c>
      <c r="Y16" s="158">
        <v>24</v>
      </c>
      <c r="Z16" s="158">
        <v>25</v>
      </c>
      <c r="AA16" s="159">
        <v>26</v>
      </c>
      <c r="AB16" s="157">
        <v>27</v>
      </c>
      <c r="AC16" s="158">
        <v>28</v>
      </c>
      <c r="AD16" s="158">
        <v>29</v>
      </c>
      <c r="AE16" s="159">
        <v>30</v>
      </c>
      <c r="AF16" s="157">
        <v>31</v>
      </c>
      <c r="AG16" s="158">
        <v>32</v>
      </c>
      <c r="AH16" s="158">
        <v>33</v>
      </c>
      <c r="AI16" s="159">
        <v>34</v>
      </c>
      <c r="AJ16" s="157">
        <v>35</v>
      </c>
      <c r="AK16" s="158">
        <v>36</v>
      </c>
      <c r="AL16" s="158">
        <v>37</v>
      </c>
      <c r="AM16" s="160">
        <v>38</v>
      </c>
      <c r="AN16" s="157">
        <v>39</v>
      </c>
      <c r="AO16" s="158">
        <v>40</v>
      </c>
      <c r="AP16" s="158">
        <v>41</v>
      </c>
      <c r="AQ16" s="158">
        <v>42</v>
      </c>
      <c r="AR16" s="159">
        <v>43</v>
      </c>
      <c r="AS16" s="161">
        <v>44</v>
      </c>
      <c r="AT16" s="158">
        <v>45</v>
      </c>
      <c r="AU16" s="158">
        <v>46</v>
      </c>
      <c r="AV16" s="159">
        <v>47</v>
      </c>
      <c r="AW16" s="161">
        <v>48</v>
      </c>
      <c r="AX16" s="158">
        <v>49</v>
      </c>
      <c r="AY16" s="158">
        <v>50</v>
      </c>
      <c r="AZ16" s="158">
        <v>51</v>
      </c>
      <c r="BA16" s="159">
        <v>52</v>
      </c>
      <c r="BB16" s="36"/>
      <c r="BC16" s="37"/>
      <c r="BD16" s="37"/>
      <c r="BE16" s="37"/>
    </row>
    <row r="17" spans="1:57" ht="19.5" thickBot="1">
      <c r="A17" s="162">
        <v>1</v>
      </c>
      <c r="B17" s="236" t="s">
        <v>99</v>
      </c>
      <c r="C17" s="163"/>
      <c r="D17" s="164"/>
      <c r="E17" s="237"/>
      <c r="F17" s="238"/>
      <c r="G17" s="163"/>
      <c r="H17" s="163"/>
      <c r="I17" s="239"/>
      <c r="J17" s="236"/>
      <c r="K17" s="163"/>
      <c r="L17" s="163"/>
      <c r="M17" s="237"/>
      <c r="N17" s="236"/>
      <c r="O17" s="163"/>
      <c r="P17" s="163"/>
      <c r="Q17" s="163" t="s">
        <v>14</v>
      </c>
      <c r="R17" s="237" t="s">
        <v>99</v>
      </c>
      <c r="S17" s="240" t="s">
        <v>101</v>
      </c>
      <c r="T17" s="241" t="s">
        <v>101</v>
      </c>
      <c r="U17" s="241"/>
      <c r="V17" s="242"/>
      <c r="W17" s="240"/>
      <c r="X17" s="243"/>
      <c r="Y17" s="243"/>
      <c r="Z17" s="243"/>
      <c r="AA17" s="244"/>
      <c r="AB17" s="245"/>
      <c r="AC17" s="243"/>
      <c r="AD17" s="243"/>
      <c r="AE17" s="242"/>
      <c r="AF17" s="240"/>
      <c r="AG17" s="243"/>
      <c r="AH17" s="243"/>
      <c r="AI17" s="244"/>
      <c r="AJ17" s="245"/>
      <c r="AK17" s="243"/>
      <c r="AL17" s="243"/>
      <c r="AM17" s="242"/>
      <c r="AN17" s="240"/>
      <c r="AO17" s="243"/>
      <c r="AP17" s="243"/>
      <c r="AQ17" s="243" t="s">
        <v>14</v>
      </c>
      <c r="AR17" s="244" t="s">
        <v>101</v>
      </c>
      <c r="AS17" s="245" t="s">
        <v>101</v>
      </c>
      <c r="AT17" s="243" t="s">
        <v>101</v>
      </c>
      <c r="AU17" s="243" t="s">
        <v>101</v>
      </c>
      <c r="AV17" s="242" t="s">
        <v>101</v>
      </c>
      <c r="AW17" s="240" t="s">
        <v>101</v>
      </c>
      <c r="AX17" s="243" t="s">
        <v>101</v>
      </c>
      <c r="AY17" s="243" t="s">
        <v>101</v>
      </c>
      <c r="AZ17" s="243" t="s">
        <v>101</v>
      </c>
      <c r="BA17" s="244" t="s">
        <v>101</v>
      </c>
      <c r="BB17" s="36"/>
      <c r="BC17" s="37"/>
      <c r="BD17" s="37"/>
      <c r="BE17" s="37"/>
    </row>
    <row r="18" spans="1:57" ht="18.75">
      <c r="A18" s="31">
        <v>2</v>
      </c>
      <c r="B18" s="165" t="s">
        <v>15</v>
      </c>
      <c r="C18" s="166" t="s">
        <v>15</v>
      </c>
      <c r="D18" s="166" t="s">
        <v>15</v>
      </c>
      <c r="E18" s="166" t="s">
        <v>16</v>
      </c>
      <c r="F18" s="166" t="s">
        <v>16</v>
      </c>
      <c r="G18" s="166" t="s">
        <v>16</v>
      </c>
      <c r="H18" s="166" t="s">
        <v>16</v>
      </c>
      <c r="I18" s="166" t="s">
        <v>16</v>
      </c>
      <c r="J18" s="166" t="s">
        <v>16</v>
      </c>
      <c r="K18" s="166" t="s">
        <v>16</v>
      </c>
      <c r="L18" s="166" t="s">
        <v>16</v>
      </c>
      <c r="M18" s="166" t="s">
        <v>16</v>
      </c>
      <c r="N18" s="166" t="s">
        <v>16</v>
      </c>
      <c r="O18" s="166" t="s">
        <v>16</v>
      </c>
      <c r="P18" s="167" t="s">
        <v>16</v>
      </c>
      <c r="Q18" s="168" t="s">
        <v>16</v>
      </c>
      <c r="R18" s="168" t="s">
        <v>16</v>
      </c>
      <c r="S18" s="168" t="s">
        <v>16</v>
      </c>
      <c r="T18" s="168" t="s">
        <v>45</v>
      </c>
      <c r="U18" s="168" t="s">
        <v>45</v>
      </c>
      <c r="V18" s="582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/>
      <c r="AV18" s="583"/>
      <c r="AW18" s="583"/>
      <c r="AX18" s="583"/>
      <c r="AY18" s="583"/>
      <c r="AZ18" s="583"/>
      <c r="BA18" s="584"/>
      <c r="BB18" s="36"/>
      <c r="BC18" s="37"/>
      <c r="BD18" s="37"/>
      <c r="BE18" s="37"/>
    </row>
    <row r="19" spans="1:57" s="7" customFormat="1" ht="18.75" customHeight="1">
      <c r="A19" s="509" t="s">
        <v>100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36"/>
      <c r="BC19" s="36"/>
      <c r="BD19" s="36"/>
      <c r="BE19" s="36"/>
    </row>
    <row r="20" spans="1:57" s="7" customFormat="1" ht="18.75">
      <c r="A20" s="46"/>
      <c r="B20" s="46"/>
      <c r="C20" s="46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W20" s="48"/>
      <c r="AX20" s="48"/>
      <c r="AY20" s="48"/>
      <c r="AZ20" s="48"/>
      <c r="BA20" s="36"/>
      <c r="BB20" s="36"/>
      <c r="BC20" s="36"/>
      <c r="BD20" s="36"/>
      <c r="BE20" s="36"/>
    </row>
    <row r="21" spans="1:57" ht="20.25">
      <c r="A21" s="551" t="s">
        <v>93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49"/>
      <c r="AA21" s="552" t="s">
        <v>91</v>
      </c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49"/>
      <c r="AO21" s="552" t="s">
        <v>92</v>
      </c>
      <c r="AP21" s="552"/>
      <c r="AQ21" s="552"/>
      <c r="AR21" s="552"/>
      <c r="AS21" s="552"/>
      <c r="AT21" s="552"/>
      <c r="AU21" s="552"/>
      <c r="AV21" s="552"/>
      <c r="AW21" s="552"/>
      <c r="AX21" s="552"/>
      <c r="AY21" s="552"/>
      <c r="AZ21" s="552"/>
      <c r="BA21" s="552"/>
      <c r="BB21" s="36"/>
      <c r="BC21" s="36"/>
      <c r="BD21" s="36"/>
      <c r="BE21" s="36"/>
    </row>
    <row r="22" spans="1:57" ht="16.5" customHeight="1" thickBo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35"/>
      <c r="BB22" s="36"/>
      <c r="BC22" s="36"/>
      <c r="BD22" s="36"/>
      <c r="BE22" s="36"/>
    </row>
    <row r="23" spans="1:57" ht="15.75" customHeight="1">
      <c r="A23" s="493" t="s">
        <v>1</v>
      </c>
      <c r="B23" s="494"/>
      <c r="C23" s="505" t="s">
        <v>17</v>
      </c>
      <c r="D23" s="506"/>
      <c r="E23" s="506"/>
      <c r="F23" s="507"/>
      <c r="G23" s="492" t="s">
        <v>181</v>
      </c>
      <c r="H23" s="492"/>
      <c r="I23" s="492" t="s">
        <v>18</v>
      </c>
      <c r="J23" s="492"/>
      <c r="K23" s="500" t="s">
        <v>19</v>
      </c>
      <c r="L23" s="500"/>
      <c r="M23" s="494"/>
      <c r="N23" s="499" t="s">
        <v>130</v>
      </c>
      <c r="O23" s="500"/>
      <c r="P23" s="494"/>
      <c r="Q23" s="499" t="s">
        <v>84</v>
      </c>
      <c r="R23" s="500"/>
      <c r="S23" s="494"/>
      <c r="T23" s="526" t="s">
        <v>20</v>
      </c>
      <c r="U23" s="527"/>
      <c r="V23" s="528"/>
      <c r="W23" s="499" t="s">
        <v>55</v>
      </c>
      <c r="X23" s="500"/>
      <c r="Y23" s="560"/>
      <c r="Z23" s="52"/>
      <c r="AA23" s="554" t="s">
        <v>85</v>
      </c>
      <c r="AB23" s="555"/>
      <c r="AC23" s="555"/>
      <c r="AD23" s="555"/>
      <c r="AE23" s="555"/>
      <c r="AF23" s="555"/>
      <c r="AG23" s="555"/>
      <c r="AH23" s="571" t="s">
        <v>177</v>
      </c>
      <c r="AI23" s="571"/>
      <c r="AJ23" s="571"/>
      <c r="AK23" s="574" t="s">
        <v>59</v>
      </c>
      <c r="AL23" s="574"/>
      <c r="AM23" s="575"/>
      <c r="AN23" s="39"/>
      <c r="AO23" s="607" t="s">
        <v>67</v>
      </c>
      <c r="AP23" s="608"/>
      <c r="AQ23" s="608"/>
      <c r="AR23" s="608"/>
      <c r="AS23" s="526" t="s">
        <v>86</v>
      </c>
      <c r="AT23" s="613"/>
      <c r="AU23" s="613"/>
      <c r="AV23" s="613"/>
      <c r="AW23" s="614"/>
      <c r="AX23" s="605" t="s">
        <v>177</v>
      </c>
      <c r="AY23" s="605"/>
      <c r="AZ23" s="605"/>
      <c r="BA23" s="595"/>
      <c r="BB23" s="36"/>
      <c r="BC23" s="36"/>
      <c r="BD23" s="36"/>
      <c r="BE23" s="36"/>
    </row>
    <row r="24" spans="1:57" ht="22.5" customHeight="1">
      <c r="A24" s="495"/>
      <c r="B24" s="496"/>
      <c r="C24" s="508"/>
      <c r="D24" s="509"/>
      <c r="E24" s="509"/>
      <c r="F24" s="510"/>
      <c r="G24" s="492"/>
      <c r="H24" s="492"/>
      <c r="I24" s="492"/>
      <c r="J24" s="492"/>
      <c r="K24" s="502"/>
      <c r="L24" s="502"/>
      <c r="M24" s="496"/>
      <c r="N24" s="501"/>
      <c r="O24" s="502"/>
      <c r="P24" s="496"/>
      <c r="Q24" s="501"/>
      <c r="R24" s="502"/>
      <c r="S24" s="496"/>
      <c r="T24" s="529"/>
      <c r="U24" s="530"/>
      <c r="V24" s="531"/>
      <c r="W24" s="501"/>
      <c r="X24" s="502"/>
      <c r="Y24" s="561"/>
      <c r="Z24" s="52"/>
      <c r="AA24" s="556"/>
      <c r="AB24" s="557"/>
      <c r="AC24" s="557"/>
      <c r="AD24" s="557"/>
      <c r="AE24" s="557"/>
      <c r="AF24" s="557"/>
      <c r="AG24" s="557"/>
      <c r="AH24" s="572"/>
      <c r="AI24" s="572"/>
      <c r="AJ24" s="572"/>
      <c r="AK24" s="576"/>
      <c r="AL24" s="576"/>
      <c r="AM24" s="577"/>
      <c r="AN24" s="39"/>
      <c r="AO24" s="609"/>
      <c r="AP24" s="610"/>
      <c r="AQ24" s="610"/>
      <c r="AR24" s="610"/>
      <c r="AS24" s="615"/>
      <c r="AT24" s="616"/>
      <c r="AU24" s="616"/>
      <c r="AV24" s="616"/>
      <c r="AW24" s="617"/>
      <c r="AX24" s="492"/>
      <c r="AY24" s="492"/>
      <c r="AZ24" s="492"/>
      <c r="BA24" s="548"/>
      <c r="BB24" s="36"/>
      <c r="BC24" s="36"/>
      <c r="BD24" s="36"/>
      <c r="BE24" s="36"/>
    </row>
    <row r="25" spans="1:57" ht="23.25" customHeight="1" thickBot="1">
      <c r="A25" s="495"/>
      <c r="B25" s="496"/>
      <c r="C25" s="508"/>
      <c r="D25" s="509"/>
      <c r="E25" s="509"/>
      <c r="F25" s="510"/>
      <c r="G25" s="492"/>
      <c r="H25" s="492"/>
      <c r="I25" s="492"/>
      <c r="J25" s="492"/>
      <c r="K25" s="502"/>
      <c r="L25" s="502"/>
      <c r="M25" s="496"/>
      <c r="N25" s="501"/>
      <c r="O25" s="502"/>
      <c r="P25" s="496"/>
      <c r="Q25" s="501"/>
      <c r="R25" s="502"/>
      <c r="S25" s="496"/>
      <c r="T25" s="529"/>
      <c r="U25" s="530"/>
      <c r="V25" s="531"/>
      <c r="W25" s="501"/>
      <c r="X25" s="502"/>
      <c r="Y25" s="561"/>
      <c r="Z25" s="52"/>
      <c r="AA25" s="558"/>
      <c r="AB25" s="559"/>
      <c r="AC25" s="559"/>
      <c r="AD25" s="559"/>
      <c r="AE25" s="559"/>
      <c r="AF25" s="559"/>
      <c r="AG25" s="559"/>
      <c r="AH25" s="573"/>
      <c r="AI25" s="573"/>
      <c r="AJ25" s="573"/>
      <c r="AK25" s="578"/>
      <c r="AL25" s="578"/>
      <c r="AM25" s="579"/>
      <c r="AN25" s="39"/>
      <c r="AO25" s="609"/>
      <c r="AP25" s="610"/>
      <c r="AQ25" s="610"/>
      <c r="AR25" s="610"/>
      <c r="AS25" s="615"/>
      <c r="AT25" s="616"/>
      <c r="AU25" s="616"/>
      <c r="AV25" s="616"/>
      <c r="AW25" s="617"/>
      <c r="AX25" s="492"/>
      <c r="AY25" s="492"/>
      <c r="AZ25" s="492"/>
      <c r="BA25" s="548"/>
      <c r="BB25" s="36"/>
      <c r="BC25" s="36"/>
      <c r="BD25" s="36"/>
      <c r="BE25" s="36"/>
    </row>
    <row r="26" spans="1:57" ht="21.75" customHeight="1" thickBot="1">
      <c r="A26" s="497"/>
      <c r="B26" s="498"/>
      <c r="C26" s="511"/>
      <c r="D26" s="512"/>
      <c r="E26" s="512"/>
      <c r="F26" s="513"/>
      <c r="G26" s="492"/>
      <c r="H26" s="492"/>
      <c r="I26" s="492"/>
      <c r="J26" s="492"/>
      <c r="K26" s="504"/>
      <c r="L26" s="504"/>
      <c r="M26" s="498"/>
      <c r="N26" s="503"/>
      <c r="O26" s="504"/>
      <c r="P26" s="498"/>
      <c r="Q26" s="503"/>
      <c r="R26" s="504"/>
      <c r="S26" s="498"/>
      <c r="T26" s="532"/>
      <c r="U26" s="533"/>
      <c r="V26" s="534"/>
      <c r="W26" s="503"/>
      <c r="X26" s="504"/>
      <c r="Y26" s="562"/>
      <c r="Z26" s="52"/>
      <c r="AA26" s="621" t="s">
        <v>63</v>
      </c>
      <c r="AB26" s="622"/>
      <c r="AC26" s="622"/>
      <c r="AD26" s="622"/>
      <c r="AE26" s="622"/>
      <c r="AF26" s="622"/>
      <c r="AG26" s="622"/>
      <c r="AH26" s="594">
        <v>3</v>
      </c>
      <c r="AI26" s="594"/>
      <c r="AJ26" s="594"/>
      <c r="AK26" s="594">
        <v>3</v>
      </c>
      <c r="AL26" s="594"/>
      <c r="AM26" s="595"/>
      <c r="AN26" s="39"/>
      <c r="AO26" s="611"/>
      <c r="AP26" s="612"/>
      <c r="AQ26" s="612"/>
      <c r="AR26" s="612"/>
      <c r="AS26" s="618"/>
      <c r="AT26" s="619"/>
      <c r="AU26" s="619"/>
      <c r="AV26" s="619"/>
      <c r="AW26" s="620"/>
      <c r="AX26" s="606"/>
      <c r="AY26" s="606"/>
      <c r="AZ26" s="606"/>
      <c r="BA26" s="550"/>
      <c r="BB26" s="36"/>
      <c r="BC26" s="36"/>
      <c r="BD26" s="36"/>
      <c r="BE26" s="36"/>
    </row>
    <row r="27" spans="1:57" ht="26.25" customHeight="1" thickBot="1">
      <c r="A27" s="553">
        <v>1</v>
      </c>
      <c r="B27" s="490"/>
      <c r="C27" s="524">
        <v>36</v>
      </c>
      <c r="D27" s="489"/>
      <c r="E27" s="489"/>
      <c r="F27" s="490"/>
      <c r="G27" s="491">
        <v>2</v>
      </c>
      <c r="H27" s="491"/>
      <c r="I27" s="491">
        <v>2</v>
      </c>
      <c r="J27" s="491"/>
      <c r="K27" s="489"/>
      <c r="L27" s="489"/>
      <c r="M27" s="490"/>
      <c r="N27" s="524"/>
      <c r="O27" s="489"/>
      <c r="P27" s="490"/>
      <c r="Q27" s="538"/>
      <c r="R27" s="539"/>
      <c r="S27" s="540"/>
      <c r="T27" s="524">
        <v>12</v>
      </c>
      <c r="U27" s="489"/>
      <c r="V27" s="490"/>
      <c r="W27" s="524">
        <f>SUM(C27:V27)</f>
        <v>52</v>
      </c>
      <c r="X27" s="489"/>
      <c r="Y27" s="525"/>
      <c r="Z27" s="52"/>
      <c r="AA27" s="565"/>
      <c r="AB27" s="566"/>
      <c r="AC27" s="566"/>
      <c r="AD27" s="566"/>
      <c r="AE27" s="566"/>
      <c r="AF27" s="566"/>
      <c r="AG27" s="566"/>
      <c r="AH27" s="547"/>
      <c r="AI27" s="547"/>
      <c r="AJ27" s="547"/>
      <c r="AK27" s="547"/>
      <c r="AL27" s="547"/>
      <c r="AM27" s="548"/>
      <c r="AN27" s="39"/>
      <c r="AO27" s="541" t="s">
        <v>178</v>
      </c>
      <c r="AP27" s="542"/>
      <c r="AQ27" s="542"/>
      <c r="AR27" s="542"/>
      <c r="AS27" s="626" t="s">
        <v>179</v>
      </c>
      <c r="AT27" s="626"/>
      <c r="AU27" s="626"/>
      <c r="AV27" s="626"/>
      <c r="AW27" s="626"/>
      <c r="AX27" s="585">
        <v>3</v>
      </c>
      <c r="AY27" s="586"/>
      <c r="AZ27" s="586"/>
      <c r="BA27" s="587"/>
      <c r="BB27" s="36"/>
      <c r="BC27" s="36"/>
      <c r="BD27" s="36"/>
      <c r="BE27" s="36"/>
    </row>
    <row r="28" spans="1:57" ht="25.5" customHeight="1" thickBot="1">
      <c r="A28" s="514">
        <v>2</v>
      </c>
      <c r="B28" s="515"/>
      <c r="C28" s="516"/>
      <c r="D28" s="517"/>
      <c r="E28" s="517"/>
      <c r="F28" s="515"/>
      <c r="G28" s="491"/>
      <c r="H28" s="491"/>
      <c r="I28" s="491"/>
      <c r="J28" s="491"/>
      <c r="K28" s="518">
        <v>3</v>
      </c>
      <c r="L28" s="518"/>
      <c r="M28" s="519"/>
      <c r="N28" s="516">
        <v>15</v>
      </c>
      <c r="O28" s="517"/>
      <c r="P28" s="515"/>
      <c r="Q28" s="535">
        <v>2</v>
      </c>
      <c r="R28" s="536"/>
      <c r="S28" s="537"/>
      <c r="T28" s="516"/>
      <c r="U28" s="517"/>
      <c r="V28" s="515"/>
      <c r="W28" s="524">
        <f>SUM(C28:V28)</f>
        <v>20</v>
      </c>
      <c r="X28" s="489"/>
      <c r="Y28" s="525"/>
      <c r="Z28" s="52"/>
      <c r="AA28" s="565" t="s">
        <v>22</v>
      </c>
      <c r="AB28" s="566"/>
      <c r="AC28" s="566"/>
      <c r="AD28" s="566"/>
      <c r="AE28" s="566"/>
      <c r="AF28" s="566"/>
      <c r="AG28" s="566"/>
      <c r="AH28" s="563">
        <v>3</v>
      </c>
      <c r="AI28" s="563"/>
      <c r="AJ28" s="563"/>
      <c r="AK28" s="547">
        <v>15</v>
      </c>
      <c r="AL28" s="547"/>
      <c r="AM28" s="548"/>
      <c r="AN28" s="39"/>
      <c r="AO28" s="543"/>
      <c r="AP28" s="544"/>
      <c r="AQ28" s="544"/>
      <c r="AR28" s="544"/>
      <c r="AS28" s="627"/>
      <c r="AT28" s="627"/>
      <c r="AU28" s="627"/>
      <c r="AV28" s="627"/>
      <c r="AW28" s="627"/>
      <c r="AX28" s="588"/>
      <c r="AY28" s="589"/>
      <c r="AZ28" s="589"/>
      <c r="BA28" s="590"/>
      <c r="BB28" s="36"/>
      <c r="BC28" s="36"/>
      <c r="BD28" s="36"/>
      <c r="BE28" s="36"/>
    </row>
    <row r="29" spans="1:57" ht="27" customHeight="1" thickBot="1">
      <c r="A29" s="520" t="s">
        <v>23</v>
      </c>
      <c r="B29" s="521"/>
      <c r="C29" s="521">
        <f>SUM(C27:F28)</f>
        <v>36</v>
      </c>
      <c r="D29" s="521"/>
      <c r="E29" s="521"/>
      <c r="F29" s="521"/>
      <c r="G29" s="491">
        <v>2</v>
      </c>
      <c r="H29" s="491"/>
      <c r="I29" s="491">
        <v>2</v>
      </c>
      <c r="J29" s="491"/>
      <c r="K29" s="489">
        <v>3</v>
      </c>
      <c r="L29" s="489"/>
      <c r="M29" s="490"/>
      <c r="N29" s="521">
        <v>15</v>
      </c>
      <c r="O29" s="521"/>
      <c r="P29" s="521"/>
      <c r="Q29" s="522">
        <v>2</v>
      </c>
      <c r="R29" s="521"/>
      <c r="S29" s="521"/>
      <c r="T29" s="523">
        <f>SUM(T27:V28)</f>
        <v>12</v>
      </c>
      <c r="U29" s="521"/>
      <c r="V29" s="521"/>
      <c r="W29" s="524">
        <f>SUM(W27:Y28)</f>
        <v>72</v>
      </c>
      <c r="X29" s="489"/>
      <c r="Y29" s="525"/>
      <c r="Z29" s="52"/>
      <c r="AA29" s="567"/>
      <c r="AB29" s="568"/>
      <c r="AC29" s="568"/>
      <c r="AD29" s="568"/>
      <c r="AE29" s="568"/>
      <c r="AF29" s="568"/>
      <c r="AG29" s="568"/>
      <c r="AH29" s="564"/>
      <c r="AI29" s="564"/>
      <c r="AJ29" s="564"/>
      <c r="AK29" s="549"/>
      <c r="AL29" s="549"/>
      <c r="AM29" s="550"/>
      <c r="AN29" s="53"/>
      <c r="AO29" s="545"/>
      <c r="AP29" s="546"/>
      <c r="AQ29" s="546"/>
      <c r="AR29" s="546"/>
      <c r="AS29" s="628"/>
      <c r="AT29" s="628"/>
      <c r="AU29" s="628"/>
      <c r="AV29" s="628"/>
      <c r="AW29" s="628"/>
      <c r="AX29" s="591"/>
      <c r="AY29" s="592"/>
      <c r="AZ29" s="592"/>
      <c r="BA29" s="593"/>
      <c r="BB29" s="36"/>
      <c r="BC29" s="36"/>
      <c r="BD29" s="36"/>
      <c r="BE29" s="36"/>
    </row>
  </sheetData>
  <sheetProtection selectLockedCells="1" selectUnlockedCells="1"/>
  <mergeCells count="89">
    <mergeCell ref="AN15:AR15"/>
    <mergeCell ref="A2:K2"/>
    <mergeCell ref="A4:K4"/>
    <mergeCell ref="A6:K6"/>
    <mergeCell ref="AO3:BA6"/>
    <mergeCell ref="AO7:BA8"/>
    <mergeCell ref="AO9:BA10"/>
    <mergeCell ref="AS15:AV15"/>
    <mergeCell ref="A15:A16"/>
    <mergeCell ref="B15:E15"/>
    <mergeCell ref="AX23:BA26"/>
    <mergeCell ref="AO23:AR26"/>
    <mergeCell ref="AS23:AW26"/>
    <mergeCell ref="AA26:AG27"/>
    <mergeCell ref="AH26:AJ27"/>
    <mergeCell ref="F15:I15"/>
    <mergeCell ref="J15:M15"/>
    <mergeCell ref="N15:R15"/>
    <mergeCell ref="S15:V15"/>
    <mergeCell ref="AS27:AW29"/>
    <mergeCell ref="N4:AI4"/>
    <mergeCell ref="M11:AH11"/>
    <mergeCell ref="M8:AH8"/>
    <mergeCell ref="M6:AH6"/>
    <mergeCell ref="M9:AH9"/>
    <mergeCell ref="A1:K1"/>
    <mergeCell ref="A3:K3"/>
    <mergeCell ref="A5:K5"/>
    <mergeCell ref="A7:K7"/>
    <mergeCell ref="L2:AJ2"/>
    <mergeCell ref="L3:AJ3"/>
    <mergeCell ref="A13:BE13"/>
    <mergeCell ref="V18:BA18"/>
    <mergeCell ref="AX27:BA29"/>
    <mergeCell ref="AK26:AM27"/>
    <mergeCell ref="AW15:BA15"/>
    <mergeCell ref="W15:AA15"/>
    <mergeCell ref="AB15:AE15"/>
    <mergeCell ref="Q10:Y10"/>
    <mergeCell ref="M7:AH7"/>
    <mergeCell ref="AH28:AJ29"/>
    <mergeCell ref="AA28:AG29"/>
    <mergeCell ref="AF15:AI15"/>
    <mergeCell ref="AH23:AJ25"/>
    <mergeCell ref="AJ15:AM15"/>
    <mergeCell ref="AK23:AM25"/>
    <mergeCell ref="AO27:AR29"/>
    <mergeCell ref="AK28:AM29"/>
    <mergeCell ref="A19:BA19"/>
    <mergeCell ref="A21:Y21"/>
    <mergeCell ref="AA21:AM21"/>
    <mergeCell ref="AO21:BA21"/>
    <mergeCell ref="A27:B27"/>
    <mergeCell ref="C27:F27"/>
    <mergeCell ref="AA23:AG25"/>
    <mergeCell ref="W23:Y26"/>
    <mergeCell ref="G29:H29"/>
    <mergeCell ref="Q23:S26"/>
    <mergeCell ref="Q28:S28"/>
    <mergeCell ref="N28:P28"/>
    <mergeCell ref="Q27:S27"/>
    <mergeCell ref="N27:P27"/>
    <mergeCell ref="K23:M26"/>
    <mergeCell ref="W27:Y27"/>
    <mergeCell ref="W28:Y28"/>
    <mergeCell ref="T23:V26"/>
    <mergeCell ref="T27:V27"/>
    <mergeCell ref="W29:Y29"/>
    <mergeCell ref="N29:P29"/>
    <mergeCell ref="C28:F28"/>
    <mergeCell ref="K28:M28"/>
    <mergeCell ref="A29:B29"/>
    <mergeCell ref="Q29:S29"/>
    <mergeCell ref="T29:V29"/>
    <mergeCell ref="C29:F29"/>
    <mergeCell ref="G28:H28"/>
    <mergeCell ref="T28:V28"/>
    <mergeCell ref="K29:M29"/>
    <mergeCell ref="I29:J29"/>
    <mergeCell ref="K27:M27"/>
    <mergeCell ref="I27:J27"/>
    <mergeCell ref="I28:J28"/>
    <mergeCell ref="I23:J26"/>
    <mergeCell ref="A23:B26"/>
    <mergeCell ref="N23:P26"/>
    <mergeCell ref="G23:H26"/>
    <mergeCell ref="G27:H27"/>
    <mergeCell ref="C23:F26"/>
    <mergeCell ref="A28:B2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8" customWidth="1"/>
    <col min="2" max="2" width="4.75390625" style="8" customWidth="1"/>
    <col min="3" max="3" width="8.75390625" style="8" customWidth="1"/>
    <col min="4" max="4" width="21.25390625" style="8" customWidth="1"/>
    <col min="5" max="5" width="21.375" style="8" customWidth="1"/>
    <col min="6" max="6" width="19.75390625" style="8" customWidth="1"/>
    <col min="7" max="7" width="18.625" style="8" customWidth="1"/>
    <col min="8" max="8" width="14.75390625" style="8" customWidth="1"/>
    <col min="9" max="9" width="12.875" style="8" customWidth="1"/>
    <col min="10" max="10" width="12.00390625" style="8" customWidth="1"/>
    <col min="11" max="11" width="0" style="8" hidden="1" customWidth="1"/>
    <col min="12" max="12" width="13.125" style="8" customWidth="1"/>
    <col min="13" max="16384" width="9.125" style="8" customWidth="1"/>
  </cols>
  <sheetData>
    <row r="1" spans="1:12" ht="18.75">
      <c r="A1" s="3"/>
      <c r="B1" s="3"/>
      <c r="C1" s="637" t="s">
        <v>56</v>
      </c>
      <c r="D1" s="637"/>
      <c r="E1" s="637"/>
      <c r="F1" s="637"/>
      <c r="G1" s="637"/>
      <c r="H1" s="637"/>
      <c r="I1" s="637"/>
      <c r="J1" s="637"/>
      <c r="K1" s="637"/>
      <c r="L1" s="3"/>
    </row>
    <row r="2" spans="1:11" ht="47.25">
      <c r="A2" s="3"/>
      <c r="B2" s="3"/>
      <c r="C2" s="30" t="s">
        <v>1</v>
      </c>
      <c r="D2" s="30" t="s">
        <v>17</v>
      </c>
      <c r="E2" s="30" t="s">
        <v>18</v>
      </c>
      <c r="F2" s="30" t="s">
        <v>19</v>
      </c>
      <c r="G2" s="30" t="s">
        <v>53</v>
      </c>
      <c r="H2" s="30" t="s">
        <v>21</v>
      </c>
      <c r="I2" s="30" t="s">
        <v>20</v>
      </c>
      <c r="J2" s="30" t="s">
        <v>55</v>
      </c>
      <c r="K2" s="3"/>
    </row>
    <row r="3" spans="3:10" s="3" customFormat="1" ht="18.75">
      <c r="C3" s="6" t="s">
        <v>54</v>
      </c>
      <c r="D3" s="6">
        <v>33</v>
      </c>
      <c r="E3" s="6">
        <v>8</v>
      </c>
      <c r="F3" s="6"/>
      <c r="G3" s="6"/>
      <c r="H3" s="6"/>
      <c r="I3" s="6">
        <v>7</v>
      </c>
      <c r="J3" s="6">
        <v>48</v>
      </c>
    </row>
    <row r="4" spans="3:10" s="3" customFormat="1" ht="18.75">
      <c r="C4" s="6" t="s">
        <v>50</v>
      </c>
      <c r="D4" s="6">
        <v>33</v>
      </c>
      <c r="E4" s="6">
        <v>8</v>
      </c>
      <c r="F4" s="6">
        <v>2</v>
      </c>
      <c r="G4" s="6"/>
      <c r="H4" s="6"/>
      <c r="I4" s="6">
        <v>9</v>
      </c>
      <c r="J4" s="6">
        <v>52</v>
      </c>
    </row>
    <row r="5" spans="3:10" s="3" customFormat="1" ht="18.75">
      <c r="C5" s="6" t="s">
        <v>51</v>
      </c>
      <c r="D5" s="6">
        <v>33</v>
      </c>
      <c r="E5" s="6">
        <v>8</v>
      </c>
      <c r="F5" s="6" t="s">
        <v>35</v>
      </c>
      <c r="G5" s="6"/>
      <c r="H5" s="6"/>
      <c r="I5" s="6">
        <v>11</v>
      </c>
      <c r="J5" s="6">
        <v>52</v>
      </c>
    </row>
    <row r="6" spans="3:10" s="3" customFormat="1" ht="18.75">
      <c r="C6" s="6" t="s">
        <v>52</v>
      </c>
      <c r="D6" s="6" t="s">
        <v>36</v>
      </c>
      <c r="E6" s="6">
        <v>4</v>
      </c>
      <c r="F6" s="6" t="s">
        <v>39</v>
      </c>
      <c r="G6" s="6" t="s">
        <v>37</v>
      </c>
      <c r="H6" s="6">
        <v>1</v>
      </c>
      <c r="I6" s="9" t="s">
        <v>32</v>
      </c>
      <c r="J6" s="9" t="s">
        <v>46</v>
      </c>
    </row>
    <row r="7" spans="3:10" s="3" customFormat="1" ht="18.75">
      <c r="C7" s="6" t="s">
        <v>23</v>
      </c>
      <c r="D7" s="6" t="s">
        <v>41</v>
      </c>
      <c r="E7" s="6">
        <f>SUM(E3:E6)</f>
        <v>28</v>
      </c>
      <c r="F7" s="9" t="s">
        <v>40</v>
      </c>
      <c r="G7" s="6" t="s">
        <v>37</v>
      </c>
      <c r="H7" s="9" t="s">
        <v>24</v>
      </c>
      <c r="I7" s="6">
        <v>31</v>
      </c>
      <c r="J7" s="9" t="s">
        <v>47</v>
      </c>
    </row>
    <row r="8" spans="3:11" s="3" customFormat="1" ht="18.75">
      <c r="C8" s="2"/>
      <c r="D8"/>
      <c r="E8" s="5"/>
      <c r="F8" s="5"/>
      <c r="G8" s="5"/>
      <c r="H8" s="5"/>
      <c r="I8" s="5"/>
      <c r="J8" s="5"/>
      <c r="K8" s="5"/>
    </row>
    <row r="9" spans="3:11" s="3" customFormat="1" ht="18.75">
      <c r="C9" s="2"/>
      <c r="D9"/>
      <c r="E9" s="646" t="s">
        <v>57</v>
      </c>
      <c r="F9" s="647"/>
      <c r="G9" s="5"/>
      <c r="H9" s="5"/>
      <c r="I9" s="5"/>
      <c r="J9" s="5"/>
      <c r="K9" s="5"/>
    </row>
    <row r="10" spans="3:11" s="3" customFormat="1" ht="18.75">
      <c r="C10" s="2"/>
      <c r="D10" s="642" t="s">
        <v>58</v>
      </c>
      <c r="E10" s="643"/>
      <c r="F10" s="29" t="s">
        <v>25</v>
      </c>
      <c r="G10" s="29" t="s">
        <v>59</v>
      </c>
      <c r="H10" s="5"/>
      <c r="I10" s="5"/>
      <c r="J10" s="5"/>
      <c r="K10" s="5"/>
    </row>
    <row r="11" spans="3:11" s="3" customFormat="1" ht="18.75">
      <c r="C11" s="2"/>
      <c r="D11" s="649" t="s">
        <v>60</v>
      </c>
      <c r="E11" s="650"/>
      <c r="F11" s="31">
        <v>6</v>
      </c>
      <c r="G11" s="32">
        <v>2</v>
      </c>
      <c r="H11" s="5"/>
      <c r="I11" s="5"/>
      <c r="J11" s="5"/>
      <c r="K11" s="5"/>
    </row>
    <row r="12" spans="3:11" s="3" customFormat="1" ht="18.75">
      <c r="C12" s="2"/>
      <c r="D12" s="649" t="s">
        <v>61</v>
      </c>
      <c r="E12" s="650"/>
      <c r="F12" s="31">
        <v>7</v>
      </c>
      <c r="G12" s="33" t="s">
        <v>27</v>
      </c>
      <c r="H12" s="5"/>
      <c r="I12" s="5"/>
      <c r="J12" s="5"/>
      <c r="K12" s="5"/>
    </row>
    <row r="13" spans="3:11" s="3" customFormat="1" ht="34.5" customHeight="1">
      <c r="C13" s="2"/>
      <c r="D13" s="651" t="s">
        <v>62</v>
      </c>
      <c r="E13" s="652"/>
      <c r="F13" s="31">
        <v>10</v>
      </c>
      <c r="G13" s="33">
        <v>2</v>
      </c>
      <c r="H13" s="5"/>
      <c r="I13" s="5"/>
      <c r="J13" s="5"/>
      <c r="K13" s="5"/>
    </row>
    <row r="14" spans="3:11" s="3" customFormat="1" ht="18.75">
      <c r="C14" s="2"/>
      <c r="D14" s="649" t="s">
        <v>63</v>
      </c>
      <c r="E14" s="650"/>
      <c r="F14" s="31" t="s">
        <v>64</v>
      </c>
      <c r="G14" s="34" t="s">
        <v>38</v>
      </c>
      <c r="H14" s="5"/>
      <c r="I14" s="5"/>
      <c r="J14" s="5"/>
      <c r="K14" s="5"/>
    </row>
    <row r="15" spans="3:11" s="3" customFormat="1" ht="18.75">
      <c r="C15" s="2"/>
      <c r="D15" s="648" t="s">
        <v>65</v>
      </c>
      <c r="E15" s="648"/>
      <c r="F15" s="648"/>
      <c r="G15" s="648"/>
      <c r="H15" s="5"/>
      <c r="I15" s="5"/>
      <c r="J15" s="5"/>
      <c r="K15" s="5"/>
    </row>
    <row r="16" spans="3:11" s="3" customFormat="1" ht="18.75">
      <c r="C16" s="2"/>
      <c r="D16"/>
      <c r="E16" s="5"/>
      <c r="F16" s="5"/>
      <c r="G16" s="5"/>
      <c r="H16" s="5"/>
      <c r="I16" s="5"/>
      <c r="J16" s="5"/>
      <c r="K16" s="5"/>
    </row>
    <row r="17" spans="3:11" s="3" customFormat="1" ht="18.75">
      <c r="C17" s="644" t="s">
        <v>66</v>
      </c>
      <c r="D17" s="645"/>
      <c r="E17" s="645"/>
      <c r="F17" s="645"/>
      <c r="G17" s="645"/>
      <c r="H17" s="645"/>
      <c r="I17" s="645"/>
      <c r="J17" s="645"/>
      <c r="K17" s="5"/>
    </row>
    <row r="18" spans="2:12" s="3" customFormat="1" ht="63.75" customHeight="1">
      <c r="B18" s="639" t="s">
        <v>67</v>
      </c>
      <c r="C18" s="640"/>
      <c r="D18" s="640"/>
      <c r="E18" s="641"/>
      <c r="F18" s="16" t="s">
        <v>68</v>
      </c>
      <c r="G18" s="28" t="s">
        <v>25</v>
      </c>
      <c r="H18" s="638"/>
      <c r="I18" s="638"/>
      <c r="J18" s="638"/>
      <c r="K18" s="4"/>
      <c r="L18" s="5"/>
    </row>
    <row r="19" spans="1:12" s="3" customFormat="1" ht="18.75" customHeight="1">
      <c r="A19" s="8"/>
      <c r="B19" s="656" t="s">
        <v>49</v>
      </c>
      <c r="C19" s="657"/>
      <c r="D19" s="657"/>
      <c r="E19" s="658"/>
      <c r="F19" s="662" t="s">
        <v>69</v>
      </c>
      <c r="G19" s="653">
        <v>12</v>
      </c>
      <c r="H19" s="655"/>
      <c r="I19" s="655"/>
      <c r="J19" s="655"/>
      <c r="K19" s="4"/>
      <c r="L19" s="4"/>
    </row>
    <row r="20" spans="2:12" s="3" customFormat="1" ht="18.75" customHeight="1">
      <c r="B20" s="659"/>
      <c r="C20" s="660"/>
      <c r="D20" s="660"/>
      <c r="E20" s="661"/>
      <c r="F20" s="653"/>
      <c r="G20" s="654"/>
      <c r="H20" s="10"/>
      <c r="I20" s="10"/>
      <c r="J20" s="10"/>
      <c r="K20" s="10"/>
      <c r="L20" s="4"/>
    </row>
    <row r="21" spans="1:12" ht="33" customHeight="1">
      <c r="A21" s="3"/>
      <c r="B21" s="10"/>
      <c r="C21" s="2"/>
      <c r="D21" s="637"/>
      <c r="E21" s="637"/>
      <c r="F21" s="637"/>
      <c r="G21" s="637"/>
      <c r="H21" s="637"/>
      <c r="I21" s="637"/>
      <c r="J21" s="637"/>
      <c r="K21" s="3"/>
      <c r="L21" s="3"/>
    </row>
  </sheetData>
  <sheetProtection selectLockedCells="1" selectUnlockedCells="1"/>
  <mergeCells count="16">
    <mergeCell ref="D14:E14"/>
    <mergeCell ref="D21:J21"/>
    <mergeCell ref="G19:G20"/>
    <mergeCell ref="H19:J19"/>
    <mergeCell ref="B19:E20"/>
    <mergeCell ref="F19:F20"/>
    <mergeCell ref="C1:K1"/>
    <mergeCell ref="H18:J18"/>
    <mergeCell ref="B18:E18"/>
    <mergeCell ref="D10:E10"/>
    <mergeCell ref="C17:J17"/>
    <mergeCell ref="E9:F9"/>
    <mergeCell ref="D15:G15"/>
    <mergeCell ref="D11:E11"/>
    <mergeCell ref="D12:E12"/>
    <mergeCell ref="D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82"/>
  <sheetViews>
    <sheetView tabSelected="1" view="pageBreakPreview" zoomScale="75" zoomScaleNormal="50" zoomScaleSheetLayoutView="75" zoomScalePageLayoutView="0" workbookViewId="0" topLeftCell="A1">
      <selection activeCell="B2" sqref="B2:B5"/>
    </sheetView>
  </sheetViews>
  <sheetFormatPr defaultColWidth="9.00390625" defaultRowHeight="12.75"/>
  <cols>
    <col min="1" max="1" width="10.625" style="11" customWidth="1"/>
    <col min="2" max="2" width="31.875" style="12" customWidth="1"/>
    <col min="3" max="3" width="5.375" style="13" customWidth="1"/>
    <col min="4" max="4" width="7.125" style="14" customWidth="1"/>
    <col min="5" max="5" width="5.25390625" style="14" customWidth="1"/>
    <col min="6" max="6" width="5.125" style="13" customWidth="1"/>
    <col min="7" max="7" width="8.125" style="13" customWidth="1"/>
    <col min="8" max="8" width="10.375" style="13" customWidth="1"/>
    <col min="9" max="9" width="9.25390625" style="12" customWidth="1"/>
    <col min="10" max="10" width="8.25390625" style="12" customWidth="1"/>
    <col min="11" max="11" width="8.625" style="12" customWidth="1"/>
    <col min="12" max="12" width="8.375" style="12" customWidth="1"/>
    <col min="13" max="13" width="9.875" style="12" customWidth="1"/>
    <col min="14" max="14" width="8.125" style="12" customWidth="1"/>
    <col min="15" max="15" width="10.625" style="12" customWidth="1"/>
    <col min="16" max="16" width="9.25390625" style="12" customWidth="1"/>
    <col min="17" max="19" width="9.125" style="12" customWidth="1"/>
    <col min="20" max="20" width="5.00390625" style="12" customWidth="1"/>
    <col min="21" max="21" width="8.375" style="12" customWidth="1"/>
    <col min="22" max="22" width="5.875" style="12" customWidth="1"/>
    <col min="23" max="16384" width="9.125" style="12" customWidth="1"/>
  </cols>
  <sheetData>
    <row r="1" spans="1:16" s="15" customFormat="1" ht="21" thickBot="1">
      <c r="A1" s="698" t="s">
        <v>190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700"/>
    </row>
    <row r="2" spans="1:16" s="15" customFormat="1" ht="52.5" customHeight="1" thickBot="1">
      <c r="A2" s="701" t="s">
        <v>29</v>
      </c>
      <c r="B2" s="693" t="s">
        <v>70</v>
      </c>
      <c r="C2" s="716" t="s">
        <v>180</v>
      </c>
      <c r="D2" s="717"/>
      <c r="E2" s="718"/>
      <c r="F2" s="719"/>
      <c r="G2" s="707" t="s">
        <v>94</v>
      </c>
      <c r="H2" s="713" t="s">
        <v>76</v>
      </c>
      <c r="I2" s="714"/>
      <c r="J2" s="714"/>
      <c r="K2" s="714"/>
      <c r="L2" s="714"/>
      <c r="M2" s="715"/>
      <c r="N2" s="703" t="s">
        <v>161</v>
      </c>
      <c r="O2" s="704"/>
      <c r="P2" s="705"/>
    </row>
    <row r="3" spans="1:16" s="15" customFormat="1" ht="18" customHeight="1">
      <c r="A3" s="702"/>
      <c r="B3" s="694"/>
      <c r="C3" s="720"/>
      <c r="D3" s="721"/>
      <c r="E3" s="722"/>
      <c r="F3" s="723"/>
      <c r="G3" s="708"/>
      <c r="H3" s="709" t="s">
        <v>77</v>
      </c>
      <c r="I3" s="724" t="s">
        <v>80</v>
      </c>
      <c r="J3" s="725"/>
      <c r="K3" s="725"/>
      <c r="L3" s="726"/>
      <c r="M3" s="671" t="s">
        <v>83</v>
      </c>
      <c r="N3" s="741" t="s">
        <v>31</v>
      </c>
      <c r="O3" s="742"/>
      <c r="P3" s="684" t="s">
        <v>162</v>
      </c>
    </row>
    <row r="4" spans="1:16" s="15" customFormat="1" ht="18.75" customHeight="1">
      <c r="A4" s="702"/>
      <c r="B4" s="694"/>
      <c r="C4" s="748" t="s">
        <v>71</v>
      </c>
      <c r="D4" s="706" t="s">
        <v>72</v>
      </c>
      <c r="E4" s="738" t="s">
        <v>73</v>
      </c>
      <c r="F4" s="752"/>
      <c r="G4" s="708"/>
      <c r="H4" s="710"/>
      <c r="I4" s="711" t="s">
        <v>78</v>
      </c>
      <c r="J4" s="738" t="s">
        <v>79</v>
      </c>
      <c r="K4" s="739"/>
      <c r="L4" s="740"/>
      <c r="M4" s="672"/>
      <c r="N4" s="743"/>
      <c r="O4" s="744"/>
      <c r="P4" s="685"/>
    </row>
    <row r="5" spans="1:16" s="15" customFormat="1" ht="77.25" customHeight="1" thickBot="1">
      <c r="A5" s="702"/>
      <c r="B5" s="694"/>
      <c r="C5" s="748"/>
      <c r="D5" s="706"/>
      <c r="E5" s="251" t="s">
        <v>74</v>
      </c>
      <c r="F5" s="249" t="s">
        <v>75</v>
      </c>
      <c r="G5" s="708"/>
      <c r="H5" s="710"/>
      <c r="I5" s="712"/>
      <c r="J5" s="250" t="s">
        <v>30</v>
      </c>
      <c r="K5" s="250" t="s">
        <v>81</v>
      </c>
      <c r="L5" s="250" t="s">
        <v>82</v>
      </c>
      <c r="M5" s="672"/>
      <c r="N5" s="54">
        <v>1</v>
      </c>
      <c r="O5" s="55">
        <v>2</v>
      </c>
      <c r="P5" s="56">
        <v>3</v>
      </c>
    </row>
    <row r="6" spans="1:16" s="15" customFormat="1" ht="28.5" customHeight="1">
      <c r="A6" s="57">
        <v>1</v>
      </c>
      <c r="B6" s="58">
        <v>2</v>
      </c>
      <c r="C6" s="134">
        <v>3</v>
      </c>
      <c r="D6" s="61">
        <v>4</v>
      </c>
      <c r="E6" s="61">
        <v>5</v>
      </c>
      <c r="F6" s="62">
        <v>6</v>
      </c>
      <c r="G6" s="59">
        <v>7</v>
      </c>
      <c r="H6" s="60">
        <v>8</v>
      </c>
      <c r="I6" s="61">
        <v>9</v>
      </c>
      <c r="J6" s="61">
        <v>10</v>
      </c>
      <c r="K6" s="61">
        <v>11</v>
      </c>
      <c r="L6" s="61">
        <v>12</v>
      </c>
      <c r="M6" s="62">
        <v>13</v>
      </c>
      <c r="N6" s="135">
        <v>14</v>
      </c>
      <c r="O6" s="136">
        <v>15</v>
      </c>
      <c r="P6" s="137">
        <v>16</v>
      </c>
    </row>
    <row r="7" spans="1:16" s="15" customFormat="1" ht="23.25" customHeight="1">
      <c r="A7" s="686" t="s">
        <v>113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</row>
    <row r="8" spans="1:16" s="15" customFormat="1" ht="23.25" customHeight="1">
      <c r="A8" s="666" t="s">
        <v>140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</row>
    <row r="9" spans="1:16" s="15" customFormat="1" ht="40.5" customHeight="1">
      <c r="A9" s="223" t="s">
        <v>118</v>
      </c>
      <c r="B9" s="199" t="s">
        <v>141</v>
      </c>
      <c r="C9" s="200"/>
      <c r="D9" s="201"/>
      <c r="E9" s="201"/>
      <c r="F9" s="197"/>
      <c r="G9" s="202">
        <f>G10+G11</f>
        <v>6.5</v>
      </c>
      <c r="H9" s="202">
        <f>H10+H11</f>
        <v>195</v>
      </c>
      <c r="I9" s="202">
        <f>I10+I11</f>
        <v>8</v>
      </c>
      <c r="J9" s="202"/>
      <c r="K9" s="202"/>
      <c r="L9" s="202">
        <v>8</v>
      </c>
      <c r="M9" s="202">
        <f>M10+M11</f>
        <v>187</v>
      </c>
      <c r="N9" s="203"/>
      <c r="O9" s="204"/>
      <c r="P9" s="205"/>
    </row>
    <row r="10" spans="1:16" s="15" customFormat="1" ht="38.25" customHeight="1">
      <c r="A10" s="224" t="s">
        <v>132</v>
      </c>
      <c r="B10" s="206" t="s">
        <v>141</v>
      </c>
      <c r="C10" s="200"/>
      <c r="D10" s="201" t="s">
        <v>24</v>
      </c>
      <c r="E10" s="201"/>
      <c r="F10" s="197"/>
      <c r="G10" s="257">
        <v>3</v>
      </c>
      <c r="H10" s="258">
        <f>G10*30</f>
        <v>90</v>
      </c>
      <c r="I10" s="125">
        <f>J10+L10</f>
        <v>4</v>
      </c>
      <c r="J10" s="259"/>
      <c r="K10" s="259"/>
      <c r="L10" s="259">
        <v>4</v>
      </c>
      <c r="M10" s="207">
        <f>H10-I10</f>
        <v>86</v>
      </c>
      <c r="N10" s="208" t="s">
        <v>123</v>
      </c>
      <c r="O10" s="209"/>
      <c r="P10" s="210"/>
    </row>
    <row r="11" spans="1:16" s="15" customFormat="1" ht="41.25" customHeight="1" thickBot="1">
      <c r="A11" s="224" t="s">
        <v>133</v>
      </c>
      <c r="B11" s="206" t="s">
        <v>141</v>
      </c>
      <c r="C11" s="211">
        <v>2</v>
      </c>
      <c r="D11" s="212"/>
      <c r="E11" s="212"/>
      <c r="F11" s="198"/>
      <c r="G11" s="257">
        <v>3.5</v>
      </c>
      <c r="H11" s="258">
        <f>G11*30</f>
        <v>105</v>
      </c>
      <c r="I11" s="125">
        <f>J11+L11</f>
        <v>4</v>
      </c>
      <c r="J11" s="260"/>
      <c r="K11" s="260"/>
      <c r="L11" s="212" t="s">
        <v>32</v>
      </c>
      <c r="M11" s="207">
        <f>H11-I11</f>
        <v>101</v>
      </c>
      <c r="N11" s="213"/>
      <c r="O11" s="208" t="s">
        <v>123</v>
      </c>
      <c r="P11" s="214"/>
    </row>
    <row r="12" spans="1:16" s="15" customFormat="1" ht="23.25" customHeight="1" thickBot="1">
      <c r="A12" s="664" t="s">
        <v>142</v>
      </c>
      <c r="B12" s="665"/>
      <c r="C12" s="215"/>
      <c r="D12" s="216"/>
      <c r="E12" s="216"/>
      <c r="F12" s="217"/>
      <c r="G12" s="261">
        <f>G9</f>
        <v>6.5</v>
      </c>
      <c r="H12" s="262">
        <f>H9</f>
        <v>195</v>
      </c>
      <c r="I12" s="263">
        <v>8</v>
      </c>
      <c r="J12" s="264"/>
      <c r="K12" s="264"/>
      <c r="L12" s="265">
        <v>8</v>
      </c>
      <c r="M12" s="218">
        <f>M9</f>
        <v>187</v>
      </c>
      <c r="N12" s="219" t="s">
        <v>123</v>
      </c>
      <c r="O12" s="235" t="s">
        <v>123</v>
      </c>
      <c r="P12" s="220"/>
    </row>
    <row r="13" spans="1:16" s="15" customFormat="1" ht="26.25" customHeight="1">
      <c r="A13" s="663" t="s">
        <v>152</v>
      </c>
      <c r="B13" s="663"/>
      <c r="C13" s="663"/>
      <c r="D13" s="663"/>
      <c r="E13" s="663"/>
      <c r="F13" s="663"/>
      <c r="G13" s="663"/>
      <c r="H13" s="663"/>
      <c r="I13" s="663"/>
      <c r="J13" s="663"/>
      <c r="K13" s="663"/>
      <c r="L13" s="663"/>
      <c r="M13" s="663"/>
      <c r="N13" s="663"/>
      <c r="O13" s="663"/>
      <c r="P13" s="663"/>
    </row>
    <row r="14" spans="1:16" s="15" customFormat="1" ht="30" customHeight="1">
      <c r="A14" s="138" t="s">
        <v>103</v>
      </c>
      <c r="B14" s="190" t="s">
        <v>131</v>
      </c>
      <c r="C14" s="147"/>
      <c r="D14" s="147"/>
      <c r="E14" s="147"/>
      <c r="F14" s="147"/>
      <c r="G14" s="191">
        <f>SUM(G15:G16)</f>
        <v>3</v>
      </c>
      <c r="H14" s="191">
        <f aca="true" t="shared" si="0" ref="H14:M14">SUM(H15:H16)</f>
        <v>90</v>
      </c>
      <c r="I14" s="191">
        <f t="shared" si="0"/>
        <v>8</v>
      </c>
      <c r="J14" s="191">
        <f t="shared" si="0"/>
        <v>8</v>
      </c>
      <c r="K14" s="191">
        <f t="shared" si="0"/>
        <v>0</v>
      </c>
      <c r="L14" s="191">
        <f t="shared" si="0"/>
        <v>0</v>
      </c>
      <c r="M14" s="191">
        <f t="shared" si="0"/>
        <v>82</v>
      </c>
      <c r="N14" s="192"/>
      <c r="O14" s="185"/>
      <c r="P14" s="147"/>
    </row>
    <row r="15" spans="1:16" s="15" customFormat="1" ht="25.5" customHeight="1">
      <c r="A15" s="138" t="s">
        <v>104</v>
      </c>
      <c r="B15" s="193" t="s">
        <v>115</v>
      </c>
      <c r="C15" s="141"/>
      <c r="D15" s="141">
        <v>2</v>
      </c>
      <c r="E15" s="141"/>
      <c r="F15" s="141"/>
      <c r="G15" s="142">
        <v>1</v>
      </c>
      <c r="H15" s="123">
        <f>G15*30</f>
        <v>30</v>
      </c>
      <c r="I15" s="125">
        <f>J15+L15</f>
        <v>4</v>
      </c>
      <c r="J15" s="141">
        <v>4</v>
      </c>
      <c r="K15" s="141"/>
      <c r="L15" s="141"/>
      <c r="M15" s="143">
        <f>H15-I15</f>
        <v>26</v>
      </c>
      <c r="N15" s="144"/>
      <c r="O15" s="66" t="s">
        <v>123</v>
      </c>
      <c r="P15" s="194"/>
    </row>
    <row r="16" spans="1:16" s="252" customFormat="1" ht="33.75" customHeight="1" thickBot="1">
      <c r="A16" s="138" t="s">
        <v>105</v>
      </c>
      <c r="B16" s="266" t="s">
        <v>148</v>
      </c>
      <c r="C16" s="254"/>
      <c r="D16" s="254">
        <v>1</v>
      </c>
      <c r="E16" s="254"/>
      <c r="F16" s="267"/>
      <c r="G16" s="268">
        <v>2</v>
      </c>
      <c r="H16" s="123">
        <f>G16*30</f>
        <v>60</v>
      </c>
      <c r="I16" s="125">
        <f>J16+L16</f>
        <v>4</v>
      </c>
      <c r="J16" s="129">
        <v>4</v>
      </c>
      <c r="K16" s="127"/>
      <c r="L16" s="129"/>
      <c r="M16" s="133">
        <f>H16-I16</f>
        <v>56</v>
      </c>
      <c r="N16" s="66" t="s">
        <v>123</v>
      </c>
      <c r="O16" s="66"/>
      <c r="P16" s="269"/>
    </row>
    <row r="17" spans="1:16" s="15" customFormat="1" ht="31.5" customHeight="1">
      <c r="A17" s="183" t="s">
        <v>106</v>
      </c>
      <c r="B17" s="195" t="s">
        <v>134</v>
      </c>
      <c r="C17" s="129"/>
      <c r="D17" s="127"/>
      <c r="E17" s="127"/>
      <c r="F17" s="188"/>
      <c r="G17" s="126">
        <f>SUM(G18:G19)</f>
        <v>3</v>
      </c>
      <c r="H17" s="196">
        <f aca="true" t="shared" si="1" ref="H17:M17">SUM(H18:H19)</f>
        <v>90</v>
      </c>
      <c r="I17" s="196">
        <f t="shared" si="1"/>
        <v>4</v>
      </c>
      <c r="J17" s="196">
        <f t="shared" si="1"/>
        <v>4</v>
      </c>
      <c r="K17" s="126"/>
      <c r="L17" s="126"/>
      <c r="M17" s="196">
        <f t="shared" si="1"/>
        <v>86</v>
      </c>
      <c r="N17" s="66"/>
      <c r="O17" s="182"/>
      <c r="P17" s="139"/>
    </row>
    <row r="18" spans="1:16" s="15" customFormat="1" ht="23.25" customHeight="1">
      <c r="A18" s="183" t="s">
        <v>153</v>
      </c>
      <c r="B18" s="184" t="s">
        <v>135</v>
      </c>
      <c r="C18" s="129">
        <v>1</v>
      </c>
      <c r="D18" s="127"/>
      <c r="E18" s="127"/>
      <c r="F18" s="188"/>
      <c r="G18" s="126">
        <v>1.5</v>
      </c>
      <c r="H18" s="189">
        <f>G18*30</f>
        <v>45</v>
      </c>
      <c r="I18" s="125">
        <v>2</v>
      </c>
      <c r="J18" s="129">
        <v>2</v>
      </c>
      <c r="K18" s="127"/>
      <c r="L18" s="127"/>
      <c r="M18" s="133">
        <f>H18-I18</f>
        <v>43</v>
      </c>
      <c r="N18" s="66" t="s">
        <v>187</v>
      </c>
      <c r="O18" s="146"/>
      <c r="P18" s="140"/>
    </row>
    <row r="19" spans="1:16" s="15" customFormat="1" ht="23.25" customHeight="1">
      <c r="A19" s="183" t="s">
        <v>154</v>
      </c>
      <c r="B19" s="270" t="s">
        <v>98</v>
      </c>
      <c r="C19" s="129"/>
      <c r="D19" s="129">
        <v>1</v>
      </c>
      <c r="E19" s="127"/>
      <c r="F19" s="188"/>
      <c r="G19" s="126">
        <v>1.5</v>
      </c>
      <c r="H19" s="189">
        <f>G19*30</f>
        <v>45</v>
      </c>
      <c r="I19" s="125">
        <v>2</v>
      </c>
      <c r="J19" s="129">
        <v>2</v>
      </c>
      <c r="K19" s="127"/>
      <c r="L19" s="127"/>
      <c r="M19" s="133">
        <f>H19-I19</f>
        <v>43</v>
      </c>
      <c r="N19" s="66" t="s">
        <v>187</v>
      </c>
      <c r="O19" s="128"/>
      <c r="P19" s="140"/>
    </row>
    <row r="20" spans="1:16" s="252" customFormat="1" ht="30.75" customHeight="1">
      <c r="A20" s="183" t="s">
        <v>107</v>
      </c>
      <c r="B20" s="193" t="s">
        <v>136</v>
      </c>
      <c r="C20" s="129"/>
      <c r="D20" s="129">
        <v>2</v>
      </c>
      <c r="E20" s="127"/>
      <c r="F20" s="188"/>
      <c r="G20" s="126">
        <v>3</v>
      </c>
      <c r="H20" s="189">
        <f>G20*30</f>
        <v>90</v>
      </c>
      <c r="I20" s="125">
        <f>J20+L20</f>
        <v>4</v>
      </c>
      <c r="J20" s="129">
        <v>4</v>
      </c>
      <c r="K20" s="127"/>
      <c r="L20" s="127"/>
      <c r="M20" s="133">
        <f>H20-I20</f>
        <v>86</v>
      </c>
      <c r="N20" s="128"/>
      <c r="O20" s="66" t="s">
        <v>123</v>
      </c>
      <c r="P20" s="66"/>
    </row>
    <row r="21" spans="1:16" s="15" customFormat="1" ht="23.25" customHeight="1">
      <c r="A21" s="682" t="s">
        <v>116</v>
      </c>
      <c r="B21" s="683"/>
      <c r="C21" s="186"/>
      <c r="D21" s="186"/>
      <c r="E21" s="186"/>
      <c r="F21" s="186"/>
      <c r="G21" s="225">
        <f>G14+G17+G20</f>
        <v>9</v>
      </c>
      <c r="H21" s="186">
        <f aca="true" t="shared" si="2" ref="H21:M21">H14+H17+H20</f>
        <v>270</v>
      </c>
      <c r="I21" s="186">
        <f t="shared" si="2"/>
        <v>16</v>
      </c>
      <c r="J21" s="186">
        <f t="shared" si="2"/>
        <v>16</v>
      </c>
      <c r="K21" s="186">
        <f t="shared" si="2"/>
        <v>0</v>
      </c>
      <c r="L21" s="186">
        <f t="shared" si="2"/>
        <v>0</v>
      </c>
      <c r="M21" s="186">
        <f t="shared" si="2"/>
        <v>254</v>
      </c>
      <c r="N21" s="187" t="s">
        <v>163</v>
      </c>
      <c r="O21" s="187" t="s">
        <v>163</v>
      </c>
      <c r="P21" s="152"/>
    </row>
    <row r="22" spans="1:16" s="15" customFormat="1" ht="16.5" thickBot="1">
      <c r="A22" s="668" t="s">
        <v>155</v>
      </c>
      <c r="B22" s="669"/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70"/>
    </row>
    <row r="23" spans="1:16" s="252" customFormat="1" ht="16.5" thickBot="1">
      <c r="A23" s="271" t="s">
        <v>156</v>
      </c>
      <c r="B23" s="272" t="s">
        <v>149</v>
      </c>
      <c r="C23" s="254"/>
      <c r="D23" s="254"/>
      <c r="E23" s="254"/>
      <c r="F23" s="254"/>
      <c r="G23" s="131">
        <f aca="true" t="shared" si="3" ref="G23:M23">SUM(G24:G25)</f>
        <v>8.5</v>
      </c>
      <c r="H23" s="273">
        <f t="shared" si="3"/>
        <v>255</v>
      </c>
      <c r="I23" s="273">
        <f t="shared" si="3"/>
        <v>14</v>
      </c>
      <c r="J23" s="273">
        <f t="shared" si="3"/>
        <v>8</v>
      </c>
      <c r="K23" s="273">
        <f t="shared" si="3"/>
        <v>0</v>
      </c>
      <c r="L23" s="273">
        <f t="shared" si="3"/>
        <v>6</v>
      </c>
      <c r="M23" s="273">
        <f t="shared" si="3"/>
        <v>241</v>
      </c>
      <c r="N23" s="125"/>
      <c r="O23" s="125">
        <v>0</v>
      </c>
      <c r="P23" s="271"/>
    </row>
    <row r="24" spans="1:41" s="252" customFormat="1" ht="15.75">
      <c r="A24" s="271" t="s">
        <v>157</v>
      </c>
      <c r="B24" s="274" t="s">
        <v>149</v>
      </c>
      <c r="C24" s="254">
        <v>1</v>
      </c>
      <c r="D24" s="254"/>
      <c r="E24" s="254"/>
      <c r="F24" s="254"/>
      <c r="G24" s="275">
        <v>7.5</v>
      </c>
      <c r="H24" s="123">
        <f aca="true" t="shared" si="4" ref="H24:H29">G24*30</f>
        <v>225</v>
      </c>
      <c r="I24" s="125">
        <v>10</v>
      </c>
      <c r="J24" s="254">
        <v>8</v>
      </c>
      <c r="K24" s="254"/>
      <c r="L24" s="254">
        <v>2</v>
      </c>
      <c r="M24" s="276">
        <f aca="true" t="shared" si="5" ref="M24:M29">H24-I24</f>
        <v>215</v>
      </c>
      <c r="N24" s="66" t="s">
        <v>182</v>
      </c>
      <c r="O24" s="125"/>
      <c r="P24" s="271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</row>
    <row r="25" spans="1:16" s="252" customFormat="1" ht="31.5">
      <c r="A25" s="271" t="s">
        <v>158</v>
      </c>
      <c r="B25" s="277" t="s">
        <v>150</v>
      </c>
      <c r="C25" s="254"/>
      <c r="D25" s="254"/>
      <c r="E25" s="254"/>
      <c r="F25" s="254">
        <v>2</v>
      </c>
      <c r="G25" s="275">
        <v>1</v>
      </c>
      <c r="H25" s="123">
        <f t="shared" si="4"/>
        <v>30</v>
      </c>
      <c r="I25" s="125">
        <f>J25+L25</f>
        <v>4</v>
      </c>
      <c r="J25" s="254"/>
      <c r="K25" s="254"/>
      <c r="L25" s="128">
        <v>4</v>
      </c>
      <c r="M25" s="278">
        <f t="shared" si="5"/>
        <v>26</v>
      </c>
      <c r="N25" s="66"/>
      <c r="O25" s="66" t="s">
        <v>123</v>
      </c>
      <c r="P25" s="279"/>
    </row>
    <row r="26" spans="1:16" s="252" customFormat="1" ht="15.75">
      <c r="A26" s="271" t="s">
        <v>200</v>
      </c>
      <c r="B26" s="280" t="s">
        <v>164</v>
      </c>
      <c r="C26" s="281"/>
      <c r="D26" s="281">
        <v>2</v>
      </c>
      <c r="E26" s="123"/>
      <c r="F26" s="124"/>
      <c r="G26" s="126">
        <v>3.5</v>
      </c>
      <c r="H26" s="282">
        <f>G26*30</f>
        <v>105</v>
      </c>
      <c r="I26" s="125">
        <f>J26+L26</f>
        <v>4</v>
      </c>
      <c r="J26" s="283">
        <v>4</v>
      </c>
      <c r="K26" s="284"/>
      <c r="L26" s="283"/>
      <c r="M26" s="285">
        <f>H26-I26</f>
        <v>101</v>
      </c>
      <c r="N26" s="128"/>
      <c r="O26" s="66" t="s">
        <v>123</v>
      </c>
      <c r="P26" s="279"/>
    </row>
    <row r="27" spans="1:16" s="252" customFormat="1" ht="31.5">
      <c r="A27" s="271" t="s">
        <v>201</v>
      </c>
      <c r="B27" s="286" t="s">
        <v>108</v>
      </c>
      <c r="C27" s="281"/>
      <c r="D27" s="281">
        <v>1</v>
      </c>
      <c r="E27" s="123"/>
      <c r="F27" s="124"/>
      <c r="G27" s="126">
        <v>3.5</v>
      </c>
      <c r="H27" s="282">
        <f t="shared" si="4"/>
        <v>105</v>
      </c>
      <c r="I27" s="125">
        <f>J27+L27</f>
        <v>4</v>
      </c>
      <c r="J27" s="283">
        <v>4</v>
      </c>
      <c r="K27" s="284"/>
      <c r="L27" s="283"/>
      <c r="M27" s="285">
        <f t="shared" si="5"/>
        <v>101</v>
      </c>
      <c r="N27" s="66" t="s">
        <v>123</v>
      </c>
      <c r="O27" s="66"/>
      <c r="P27" s="279"/>
    </row>
    <row r="28" spans="1:16" s="252" customFormat="1" ht="31.5">
      <c r="A28" s="271" t="s">
        <v>202</v>
      </c>
      <c r="B28" s="286" t="s">
        <v>112</v>
      </c>
      <c r="C28" s="287"/>
      <c r="D28" s="288">
        <v>1</v>
      </c>
      <c r="E28" s="288"/>
      <c r="F28" s="289"/>
      <c r="G28" s="290">
        <v>4.5</v>
      </c>
      <c r="H28" s="287">
        <f>G28*30</f>
        <v>135</v>
      </c>
      <c r="I28" s="288">
        <f>J28+L28</f>
        <v>4</v>
      </c>
      <c r="J28" s="288">
        <v>4</v>
      </c>
      <c r="K28" s="288"/>
      <c r="L28" s="288">
        <v>0</v>
      </c>
      <c r="M28" s="291">
        <f>H28-I28</f>
        <v>131</v>
      </c>
      <c r="N28" s="66" t="s">
        <v>123</v>
      </c>
      <c r="O28" s="66"/>
      <c r="P28" s="66"/>
    </row>
    <row r="29" spans="1:16" s="252" customFormat="1" ht="15.75">
      <c r="A29" s="271" t="s">
        <v>203</v>
      </c>
      <c r="B29" s="280" t="s">
        <v>165</v>
      </c>
      <c r="C29" s="287">
        <v>2</v>
      </c>
      <c r="D29" s="288"/>
      <c r="E29" s="288"/>
      <c r="F29" s="289"/>
      <c r="G29" s="290">
        <v>4.5</v>
      </c>
      <c r="H29" s="287">
        <f t="shared" si="4"/>
        <v>135</v>
      </c>
      <c r="I29" s="288">
        <f>J29+L29</f>
        <v>6</v>
      </c>
      <c r="J29" s="288">
        <v>4</v>
      </c>
      <c r="K29" s="288"/>
      <c r="L29" s="288">
        <v>2</v>
      </c>
      <c r="M29" s="291">
        <f t="shared" si="5"/>
        <v>129</v>
      </c>
      <c r="N29" s="128"/>
      <c r="O29" s="66" t="s">
        <v>122</v>
      </c>
      <c r="P29" s="66"/>
    </row>
    <row r="30" spans="1:16" s="15" customFormat="1" ht="15.75">
      <c r="A30" s="682" t="s">
        <v>116</v>
      </c>
      <c r="B30" s="683"/>
      <c r="C30" s="292"/>
      <c r="D30" s="292"/>
      <c r="E30" s="153"/>
      <c r="F30" s="124"/>
      <c r="G30" s="150">
        <f>G23+G26+G27+G28+G29</f>
        <v>24.5</v>
      </c>
      <c r="H30" s="150">
        <f>H23+H26+H27+H28+H29</f>
        <v>735</v>
      </c>
      <c r="I30" s="150">
        <f>I23+I26+I27+I28+I29</f>
        <v>32</v>
      </c>
      <c r="J30" s="150">
        <f>J23+J26+J27+J28+J29</f>
        <v>24</v>
      </c>
      <c r="K30" s="150"/>
      <c r="L30" s="150">
        <f>L23+L26+L27+L28+L29</f>
        <v>8</v>
      </c>
      <c r="M30" s="150">
        <f>M23+M26+M27+M28+M29</f>
        <v>703</v>
      </c>
      <c r="N30" s="152" t="s">
        <v>198</v>
      </c>
      <c r="O30" s="152" t="s">
        <v>125</v>
      </c>
      <c r="P30" s="152"/>
    </row>
    <row r="31" spans="1:16" s="15" customFormat="1" ht="15.75">
      <c r="A31" s="682" t="s">
        <v>114</v>
      </c>
      <c r="B31" s="683"/>
      <c r="C31" s="132"/>
      <c r="D31" s="132"/>
      <c r="E31" s="132"/>
      <c r="F31" s="132"/>
      <c r="G31" s="156">
        <f aca="true" t="shared" si="6" ref="G31:M31">G21+G30+G12</f>
        <v>40</v>
      </c>
      <c r="H31" s="156">
        <f t="shared" si="6"/>
        <v>1200</v>
      </c>
      <c r="I31" s="156">
        <f t="shared" si="6"/>
        <v>56</v>
      </c>
      <c r="J31" s="156">
        <f t="shared" si="6"/>
        <v>40</v>
      </c>
      <c r="K31" s="156">
        <f t="shared" si="6"/>
        <v>0</v>
      </c>
      <c r="L31" s="156">
        <f t="shared" si="6"/>
        <v>16</v>
      </c>
      <c r="M31" s="156">
        <f t="shared" si="6"/>
        <v>1144</v>
      </c>
      <c r="N31" s="152" t="s">
        <v>199</v>
      </c>
      <c r="O31" s="152" t="s">
        <v>184</v>
      </c>
      <c r="P31" s="152"/>
    </row>
    <row r="32" spans="1:16" s="15" customFormat="1" ht="18.75" customHeight="1" thickBot="1">
      <c r="A32" s="731" t="s">
        <v>151</v>
      </c>
      <c r="B32" s="731"/>
      <c r="C32" s="731"/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</row>
    <row r="33" spans="1:16" s="15" customFormat="1" ht="15.75" customHeight="1">
      <c r="A33" s="729" t="s">
        <v>166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</row>
    <row r="34" spans="1:16" s="252" customFormat="1" ht="15.75" customHeight="1">
      <c r="A34" s="271" t="s">
        <v>119</v>
      </c>
      <c r="B34" s="286" t="s">
        <v>192</v>
      </c>
      <c r="C34" s="281"/>
      <c r="D34" s="281">
        <v>2</v>
      </c>
      <c r="E34" s="123"/>
      <c r="F34" s="124"/>
      <c r="G34" s="126">
        <v>3.5</v>
      </c>
      <c r="H34" s="130">
        <f aca="true" t="shared" si="7" ref="H34:H39">G34*30</f>
        <v>105</v>
      </c>
      <c r="I34" s="125">
        <f>J34+L34</f>
        <v>4</v>
      </c>
      <c r="J34" s="129">
        <v>4</v>
      </c>
      <c r="K34" s="127"/>
      <c r="L34" s="129">
        <v>0</v>
      </c>
      <c r="M34" s="133">
        <f>H34-I34</f>
        <v>101</v>
      </c>
      <c r="N34" s="66"/>
      <c r="O34" s="66" t="s">
        <v>123</v>
      </c>
      <c r="P34" s="66"/>
    </row>
    <row r="35" spans="1:16" s="252" customFormat="1" ht="31.5">
      <c r="A35" s="293" t="s">
        <v>120</v>
      </c>
      <c r="B35" s="286" t="s">
        <v>109</v>
      </c>
      <c r="C35" s="281">
        <v>2</v>
      </c>
      <c r="D35" s="281"/>
      <c r="E35" s="123"/>
      <c r="F35" s="124"/>
      <c r="G35" s="126">
        <v>7.5</v>
      </c>
      <c r="H35" s="189">
        <f t="shared" si="7"/>
        <v>225</v>
      </c>
      <c r="I35" s="125">
        <f>J35+L35</f>
        <v>6</v>
      </c>
      <c r="J35" s="254">
        <v>4</v>
      </c>
      <c r="K35" s="254"/>
      <c r="L35" s="254">
        <v>2</v>
      </c>
      <c r="M35" s="133">
        <f>H35-I35</f>
        <v>219</v>
      </c>
      <c r="N35" s="66"/>
      <c r="O35" s="66" t="s">
        <v>122</v>
      </c>
      <c r="P35" s="66"/>
    </row>
    <row r="36" spans="1:16" s="252" customFormat="1" ht="19.5" customHeight="1">
      <c r="A36" s="271" t="s">
        <v>121</v>
      </c>
      <c r="B36" s="294" t="s">
        <v>110</v>
      </c>
      <c r="C36" s="295"/>
      <c r="D36" s="295"/>
      <c r="E36" s="295"/>
      <c r="F36" s="295"/>
      <c r="G36" s="296">
        <f>G37+G38</f>
        <v>5.5</v>
      </c>
      <c r="H36" s="297">
        <f t="shared" si="7"/>
        <v>165</v>
      </c>
      <c r="I36" s="298">
        <f>I37+I38</f>
        <v>10</v>
      </c>
      <c r="J36" s="298">
        <f>J37+J38</f>
        <v>4</v>
      </c>
      <c r="K36" s="298">
        <f>K37+K38</f>
        <v>0</v>
      </c>
      <c r="L36" s="298">
        <f>L37+L38</f>
        <v>6</v>
      </c>
      <c r="M36" s="298">
        <f>M37+M38</f>
        <v>155</v>
      </c>
      <c r="N36" s="108"/>
      <c r="O36" s="299"/>
      <c r="P36" s="300"/>
    </row>
    <row r="37" spans="1:16" s="252" customFormat="1" ht="21" customHeight="1">
      <c r="A37" s="271" t="s">
        <v>196</v>
      </c>
      <c r="B37" s="286" t="s">
        <v>110</v>
      </c>
      <c r="C37" s="254">
        <v>1</v>
      </c>
      <c r="D37" s="254"/>
      <c r="E37" s="254"/>
      <c r="F37" s="254"/>
      <c r="G37" s="275">
        <v>4.5</v>
      </c>
      <c r="H37" s="282">
        <f t="shared" si="7"/>
        <v>135</v>
      </c>
      <c r="I37" s="125">
        <f>J37+L37</f>
        <v>6</v>
      </c>
      <c r="J37" s="129">
        <v>4</v>
      </c>
      <c r="K37" s="127"/>
      <c r="L37" s="129">
        <v>2</v>
      </c>
      <c r="M37" s="285">
        <f>H37-I37</f>
        <v>129</v>
      </c>
      <c r="N37" s="66" t="s">
        <v>122</v>
      </c>
      <c r="O37" s="301"/>
      <c r="P37" s="302"/>
    </row>
    <row r="38" spans="1:16" s="252" customFormat="1" ht="31.5">
      <c r="A38" s="271" t="s">
        <v>197</v>
      </c>
      <c r="B38" s="277" t="s">
        <v>124</v>
      </c>
      <c r="C38" s="254"/>
      <c r="D38" s="254"/>
      <c r="E38" s="254"/>
      <c r="F38" s="254">
        <v>2</v>
      </c>
      <c r="G38" s="275">
        <v>1</v>
      </c>
      <c r="H38" s="282">
        <f t="shared" si="7"/>
        <v>30</v>
      </c>
      <c r="I38" s="125">
        <f>J38+L38</f>
        <v>4</v>
      </c>
      <c r="J38" s="283"/>
      <c r="K38" s="284"/>
      <c r="L38" s="283">
        <v>4</v>
      </c>
      <c r="M38" s="303">
        <f>H38-I38</f>
        <v>26</v>
      </c>
      <c r="N38" s="304"/>
      <c r="O38" s="66" t="s">
        <v>123</v>
      </c>
      <c r="P38" s="66"/>
    </row>
    <row r="39" spans="1:16" s="252" customFormat="1" ht="31.5">
      <c r="A39" s="271" t="s">
        <v>176</v>
      </c>
      <c r="B39" s="286" t="s">
        <v>111</v>
      </c>
      <c r="C39" s="281">
        <v>2</v>
      </c>
      <c r="D39" s="281"/>
      <c r="E39" s="123"/>
      <c r="F39" s="124"/>
      <c r="G39" s="126">
        <v>3.5</v>
      </c>
      <c r="H39" s="282">
        <f t="shared" si="7"/>
        <v>105</v>
      </c>
      <c r="I39" s="125">
        <f>J39+L39</f>
        <v>6</v>
      </c>
      <c r="J39" s="288">
        <v>4</v>
      </c>
      <c r="K39" s="288"/>
      <c r="L39" s="288">
        <v>2</v>
      </c>
      <c r="M39" s="133">
        <f>H39-I39</f>
        <v>99</v>
      </c>
      <c r="N39" s="305"/>
      <c r="O39" s="66" t="s">
        <v>122</v>
      </c>
      <c r="P39" s="146"/>
    </row>
    <row r="40" spans="1:16" s="15" customFormat="1" ht="16.5" thickBot="1">
      <c r="A40" s="682" t="s">
        <v>171</v>
      </c>
      <c r="B40" s="683"/>
      <c r="C40" s="130"/>
      <c r="D40" s="130"/>
      <c r="E40" s="130"/>
      <c r="F40" s="130"/>
      <c r="G40" s="131">
        <f aca="true" t="shared" si="8" ref="G40:M40">G36+G35+G39+G34</f>
        <v>20</v>
      </c>
      <c r="H40" s="131">
        <f t="shared" si="8"/>
        <v>600</v>
      </c>
      <c r="I40" s="131">
        <f t="shared" si="8"/>
        <v>26</v>
      </c>
      <c r="J40" s="131">
        <f t="shared" si="8"/>
        <v>16</v>
      </c>
      <c r="K40" s="131">
        <f t="shared" si="8"/>
        <v>0</v>
      </c>
      <c r="L40" s="131">
        <f t="shared" si="8"/>
        <v>10</v>
      </c>
      <c r="M40" s="131">
        <f t="shared" si="8"/>
        <v>574</v>
      </c>
      <c r="N40" s="152" t="s">
        <v>122</v>
      </c>
      <c r="O40" s="152" t="s">
        <v>194</v>
      </c>
      <c r="P40" s="66"/>
    </row>
    <row r="41" spans="1:16" s="15" customFormat="1" ht="15.75" customHeight="1">
      <c r="A41" s="729" t="s">
        <v>167</v>
      </c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</row>
    <row r="42" spans="1:16" s="252" customFormat="1" ht="32.25" thickBot="1">
      <c r="A42" s="271" t="s">
        <v>168</v>
      </c>
      <c r="B42" s="306" t="s">
        <v>172</v>
      </c>
      <c r="C42" s="254">
        <v>2</v>
      </c>
      <c r="D42" s="307"/>
      <c r="E42" s="123"/>
      <c r="F42" s="124"/>
      <c r="G42" s="308">
        <v>4.5</v>
      </c>
      <c r="H42" s="189">
        <f>G42*30</f>
        <v>135</v>
      </c>
      <c r="I42" s="125">
        <f>J42+L42</f>
        <v>6</v>
      </c>
      <c r="J42" s="288">
        <v>4</v>
      </c>
      <c r="K42" s="288"/>
      <c r="L42" s="288">
        <v>2</v>
      </c>
      <c r="M42" s="133">
        <f>H42-I42</f>
        <v>129</v>
      </c>
      <c r="N42" s="66"/>
      <c r="O42" s="66" t="s">
        <v>122</v>
      </c>
      <c r="P42" s="66"/>
    </row>
    <row r="43" spans="1:16" s="252" customFormat="1" ht="15.75">
      <c r="A43" s="271" t="s">
        <v>169</v>
      </c>
      <c r="B43" s="309" t="s">
        <v>173</v>
      </c>
      <c r="C43" s="254">
        <v>1</v>
      </c>
      <c r="D43" s="307"/>
      <c r="E43" s="123"/>
      <c r="F43" s="124"/>
      <c r="G43" s="308">
        <v>7.5</v>
      </c>
      <c r="H43" s="189">
        <f>G43*30</f>
        <v>225</v>
      </c>
      <c r="I43" s="125">
        <f>J43+L43</f>
        <v>6</v>
      </c>
      <c r="J43" s="288">
        <v>4</v>
      </c>
      <c r="K43" s="288"/>
      <c r="L43" s="288">
        <v>2</v>
      </c>
      <c r="M43" s="133">
        <f>H43-I43</f>
        <v>219</v>
      </c>
      <c r="N43" s="66" t="s">
        <v>122</v>
      </c>
      <c r="O43" s="66"/>
      <c r="P43" s="66"/>
    </row>
    <row r="44" spans="1:16" s="252" customFormat="1" ht="31.5">
      <c r="A44" s="271" t="s">
        <v>170</v>
      </c>
      <c r="B44" s="310" t="s">
        <v>174</v>
      </c>
      <c r="C44" s="254">
        <v>2</v>
      </c>
      <c r="D44" s="281"/>
      <c r="E44" s="123"/>
      <c r="F44" s="124"/>
      <c r="G44" s="275">
        <v>4.5</v>
      </c>
      <c r="H44" s="311">
        <f>G44*30</f>
        <v>135</v>
      </c>
      <c r="I44" s="311">
        <f>SUM(J44:L44)</f>
        <v>6</v>
      </c>
      <c r="J44" s="312">
        <v>4</v>
      </c>
      <c r="K44" s="312"/>
      <c r="L44" s="312">
        <v>2</v>
      </c>
      <c r="M44" s="128">
        <f>H44-I44</f>
        <v>129</v>
      </c>
      <c r="N44" s="66"/>
      <c r="O44" s="66" t="s">
        <v>122</v>
      </c>
      <c r="P44" s="66"/>
    </row>
    <row r="45" spans="1:16" s="252" customFormat="1" ht="20.25" customHeight="1">
      <c r="A45" s="271" t="s">
        <v>175</v>
      </c>
      <c r="B45" s="286" t="s">
        <v>117</v>
      </c>
      <c r="C45" s="254"/>
      <c r="D45" s="307">
        <v>2</v>
      </c>
      <c r="E45" s="123"/>
      <c r="F45" s="124"/>
      <c r="G45" s="308">
        <v>3.5</v>
      </c>
      <c r="H45" s="189">
        <f>G45*30</f>
        <v>105</v>
      </c>
      <c r="I45" s="125">
        <f>J45+L45</f>
        <v>4</v>
      </c>
      <c r="J45" s="288">
        <v>4</v>
      </c>
      <c r="K45" s="288"/>
      <c r="L45" s="288"/>
      <c r="M45" s="133">
        <f>H45-I45</f>
        <v>101</v>
      </c>
      <c r="N45" s="66"/>
      <c r="O45" s="66" t="s">
        <v>123</v>
      </c>
      <c r="P45" s="66"/>
    </row>
    <row r="46" spans="1:16" s="15" customFormat="1" ht="16.5" customHeight="1" thickBot="1">
      <c r="A46" s="682" t="s">
        <v>171</v>
      </c>
      <c r="B46" s="683"/>
      <c r="C46" s="313"/>
      <c r="D46" s="313"/>
      <c r="E46" s="153"/>
      <c r="F46" s="124"/>
      <c r="G46" s="154">
        <f aca="true" t="shared" si="9" ref="G46:M46">SUM(G42:G45)</f>
        <v>20</v>
      </c>
      <c r="H46" s="155">
        <f t="shared" si="9"/>
        <v>600</v>
      </c>
      <c r="I46" s="150">
        <f t="shared" si="9"/>
        <v>22</v>
      </c>
      <c r="J46" s="150">
        <f t="shared" si="9"/>
        <v>16</v>
      </c>
      <c r="K46" s="150">
        <f t="shared" si="9"/>
        <v>0</v>
      </c>
      <c r="L46" s="150">
        <f t="shared" si="9"/>
        <v>6</v>
      </c>
      <c r="M46" s="150">
        <f t="shared" si="9"/>
        <v>578</v>
      </c>
      <c r="N46" s="152" t="s">
        <v>122</v>
      </c>
      <c r="O46" s="152" t="s">
        <v>193</v>
      </c>
      <c r="P46" s="148"/>
    </row>
    <row r="47" spans="1:16" s="15" customFormat="1" ht="16.5" thickBot="1">
      <c r="A47" s="673"/>
      <c r="B47" s="674"/>
      <c r="C47" s="674"/>
      <c r="D47" s="674"/>
      <c r="E47" s="674"/>
      <c r="F47" s="675"/>
      <c r="G47" s="69"/>
      <c r="H47" s="69"/>
      <c r="I47" s="150"/>
      <c r="J47" s="150"/>
      <c r="K47" s="150"/>
      <c r="L47" s="150"/>
      <c r="M47" s="150"/>
      <c r="N47" s="149"/>
      <c r="O47" s="66"/>
      <c r="P47" s="145"/>
    </row>
    <row r="48" spans="1:16" s="17" customFormat="1" ht="16.5" thickBot="1">
      <c r="A48" s="679" t="s">
        <v>90</v>
      </c>
      <c r="B48" s="680"/>
      <c r="C48" s="680"/>
      <c r="D48" s="680"/>
      <c r="E48" s="680"/>
      <c r="F48" s="680"/>
      <c r="G48" s="736"/>
      <c r="H48" s="736"/>
      <c r="I48" s="736"/>
      <c r="J48" s="736"/>
      <c r="K48" s="736"/>
      <c r="L48" s="736"/>
      <c r="M48" s="736"/>
      <c r="N48" s="736"/>
      <c r="O48" s="736"/>
      <c r="P48" s="737"/>
    </row>
    <row r="49" spans="1:16" s="17" customFormat="1" ht="15.75">
      <c r="A49" s="77" t="s">
        <v>87</v>
      </c>
      <c r="B49" s="78" t="s">
        <v>28</v>
      </c>
      <c r="C49" s="79"/>
      <c r="D49" s="80">
        <v>4</v>
      </c>
      <c r="E49" s="75"/>
      <c r="F49" s="81"/>
      <c r="G49" s="86">
        <v>6</v>
      </c>
      <c r="H49" s="87">
        <f>G49*30</f>
        <v>180</v>
      </c>
      <c r="I49" s="79"/>
      <c r="J49" s="75"/>
      <c r="K49" s="75"/>
      <c r="L49" s="75"/>
      <c r="M49" s="88"/>
      <c r="N49" s="79"/>
      <c r="O49" s="75"/>
      <c r="P49" s="76"/>
    </row>
    <row r="50" spans="1:16" s="17" customFormat="1" ht="16.5" thickBot="1">
      <c r="A50" s="72" t="s">
        <v>88</v>
      </c>
      <c r="B50" s="82" t="s">
        <v>22</v>
      </c>
      <c r="C50" s="83"/>
      <c r="D50" s="84">
        <v>4</v>
      </c>
      <c r="E50" s="85"/>
      <c r="F50" s="73"/>
      <c r="G50" s="246">
        <v>21</v>
      </c>
      <c r="H50" s="89">
        <f>G50*30</f>
        <v>630</v>
      </c>
      <c r="I50" s="90"/>
      <c r="J50" s="91"/>
      <c r="K50" s="84"/>
      <c r="L50" s="84"/>
      <c r="M50" s="92"/>
      <c r="N50" s="93"/>
      <c r="O50" s="94"/>
      <c r="P50" s="74"/>
    </row>
    <row r="51" spans="1:16" s="17" customFormat="1" ht="16.5" thickBot="1">
      <c r="A51" s="732" t="s">
        <v>95</v>
      </c>
      <c r="B51" s="733"/>
      <c r="C51" s="733"/>
      <c r="D51" s="733"/>
      <c r="E51" s="733"/>
      <c r="F51" s="734"/>
      <c r="G51" s="98">
        <f>G49+G50</f>
        <v>27</v>
      </c>
      <c r="H51" s="95">
        <f>H49+H50</f>
        <v>810</v>
      </c>
      <c r="I51" s="96"/>
      <c r="J51" s="96"/>
      <c r="K51" s="96"/>
      <c r="L51" s="96"/>
      <c r="M51" s="97"/>
      <c r="N51" s="70"/>
      <c r="O51" s="67"/>
      <c r="P51" s="68"/>
    </row>
    <row r="52" spans="1:16" s="17" customFormat="1" ht="16.5" thickBot="1">
      <c r="A52" s="679" t="s">
        <v>97</v>
      </c>
      <c r="B52" s="680"/>
      <c r="C52" s="680"/>
      <c r="D52" s="680"/>
      <c r="E52" s="680"/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1"/>
    </row>
    <row r="53" spans="1:16" s="17" customFormat="1" ht="32.25" thickBot="1">
      <c r="A53" s="99" t="s">
        <v>89</v>
      </c>
      <c r="B53" s="100" t="s">
        <v>26</v>
      </c>
      <c r="C53" s="101">
        <v>4</v>
      </c>
      <c r="D53" s="102"/>
      <c r="E53" s="102"/>
      <c r="F53" s="103"/>
      <c r="G53" s="247">
        <v>3</v>
      </c>
      <c r="H53" s="71">
        <f>G53*30</f>
        <v>90</v>
      </c>
      <c r="I53" s="104"/>
      <c r="J53" s="105"/>
      <c r="K53" s="106"/>
      <c r="L53" s="106"/>
      <c r="M53" s="107"/>
      <c r="N53" s="108"/>
      <c r="O53" s="109"/>
      <c r="P53" s="110"/>
    </row>
    <row r="54" spans="1:16" s="17" customFormat="1" ht="16.5" thickBot="1">
      <c r="A54" s="687" t="s">
        <v>96</v>
      </c>
      <c r="B54" s="688"/>
      <c r="C54" s="688"/>
      <c r="D54" s="688"/>
      <c r="E54" s="688"/>
      <c r="F54" s="689"/>
      <c r="G54" s="118">
        <f>G53</f>
        <v>3</v>
      </c>
      <c r="H54" s="111">
        <f>H53</f>
        <v>90</v>
      </c>
      <c r="I54" s="112"/>
      <c r="J54" s="113"/>
      <c r="K54" s="113"/>
      <c r="L54" s="113"/>
      <c r="M54" s="114"/>
      <c r="N54" s="111"/>
      <c r="O54" s="115"/>
      <c r="P54" s="233"/>
    </row>
    <row r="55" spans="1:16" s="17" customFormat="1" ht="16.5" thickBot="1">
      <c r="A55" s="735" t="s">
        <v>42</v>
      </c>
      <c r="B55" s="735"/>
      <c r="C55" s="735"/>
      <c r="D55" s="735"/>
      <c r="E55" s="735"/>
      <c r="F55" s="735"/>
      <c r="G55" s="248">
        <f>G31+G40+G51+G54</f>
        <v>90</v>
      </c>
      <c r="H55" s="248">
        <f>H31+H40+H51+H54</f>
        <v>2700</v>
      </c>
      <c r="I55" s="116"/>
      <c r="J55" s="116"/>
      <c r="K55" s="116"/>
      <c r="L55" s="116"/>
      <c r="M55" s="117"/>
      <c r="N55" s="63" t="s">
        <v>183</v>
      </c>
      <c r="O55" s="151" t="s">
        <v>195</v>
      </c>
      <c r="P55" s="234"/>
    </row>
    <row r="56" spans="1:16" s="15" customFormat="1" ht="18.75" customHeight="1">
      <c r="A56" s="745" t="s">
        <v>33</v>
      </c>
      <c r="B56" s="746"/>
      <c r="C56" s="746"/>
      <c r="D56" s="746"/>
      <c r="E56" s="746"/>
      <c r="F56" s="746"/>
      <c r="G56" s="746"/>
      <c r="H56" s="746"/>
      <c r="I56" s="746"/>
      <c r="J56" s="746"/>
      <c r="K56" s="746"/>
      <c r="L56" s="746"/>
      <c r="M56" s="747"/>
      <c r="N56" s="64">
        <v>3</v>
      </c>
      <c r="O56" s="232">
        <v>4</v>
      </c>
      <c r="P56" s="188"/>
    </row>
    <row r="57" spans="1:16" s="15" customFormat="1" ht="18.75" customHeight="1">
      <c r="A57" s="695" t="s">
        <v>34</v>
      </c>
      <c r="B57" s="696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7"/>
      <c r="N57" s="119">
        <v>5</v>
      </c>
      <c r="O57" s="64">
        <v>4</v>
      </c>
      <c r="P57" s="65"/>
    </row>
    <row r="58" spans="1:16" s="15" customFormat="1" ht="19.5" customHeight="1" thickBot="1">
      <c r="A58" s="690" t="s">
        <v>43</v>
      </c>
      <c r="B58" s="691"/>
      <c r="C58" s="691"/>
      <c r="D58" s="691"/>
      <c r="E58" s="691"/>
      <c r="F58" s="691"/>
      <c r="G58" s="691"/>
      <c r="H58" s="691"/>
      <c r="I58" s="691"/>
      <c r="J58" s="691"/>
      <c r="K58" s="691"/>
      <c r="L58" s="691"/>
      <c r="M58" s="692"/>
      <c r="N58" s="120"/>
      <c r="O58" s="121" t="s">
        <v>126</v>
      </c>
      <c r="P58" s="122"/>
    </row>
    <row r="59" spans="1:16" s="15" customFormat="1" ht="19.5" customHeight="1" thickBot="1">
      <c r="A59" s="676" t="s">
        <v>185</v>
      </c>
      <c r="B59" s="677"/>
      <c r="C59" s="677"/>
      <c r="D59" s="677"/>
      <c r="E59" s="677"/>
      <c r="F59" s="677"/>
      <c r="G59" s="677"/>
      <c r="H59" s="677"/>
      <c r="I59" s="677"/>
      <c r="J59" s="677"/>
      <c r="K59" s="677"/>
      <c r="L59" s="677"/>
      <c r="M59" s="678"/>
      <c r="N59" s="749" t="s">
        <v>186</v>
      </c>
      <c r="O59" s="750"/>
      <c r="P59" s="751"/>
    </row>
    <row r="60" spans="1:16" s="15" customFormat="1" ht="19.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</row>
    <row r="61" spans="1:16" s="15" customFormat="1" ht="33.75" customHeight="1">
      <c r="A61" s="227"/>
      <c r="B61" s="228" t="s">
        <v>204</v>
      </c>
      <c r="C61" s="255"/>
      <c r="D61" s="727"/>
      <c r="E61" s="727"/>
      <c r="F61" s="727"/>
      <c r="G61" s="256"/>
      <c r="H61" s="728" t="s">
        <v>191</v>
      </c>
      <c r="I61" s="728"/>
      <c r="J61" s="728"/>
      <c r="K61" s="728"/>
      <c r="L61" s="227"/>
      <c r="M61" s="227"/>
      <c r="N61" s="227"/>
      <c r="O61" s="227"/>
      <c r="P61" s="227"/>
    </row>
    <row r="62" spans="1:16" s="15" customFormat="1" ht="15.75">
      <c r="A62" s="227"/>
      <c r="B62" s="228"/>
      <c r="C62" s="255"/>
      <c r="D62" s="255"/>
      <c r="E62" s="255"/>
      <c r="F62" s="229"/>
      <c r="G62" s="256"/>
      <c r="H62" s="256"/>
      <c r="I62" s="230"/>
      <c r="J62" s="231"/>
      <c r="K62" s="231"/>
      <c r="L62" s="227"/>
      <c r="M62" s="227"/>
      <c r="N62" s="227"/>
      <c r="O62" s="227"/>
      <c r="P62" s="227"/>
    </row>
    <row r="63" spans="1:16" s="15" customFormat="1" ht="22.5" customHeight="1">
      <c r="A63" s="227"/>
      <c r="B63" s="228" t="s">
        <v>188</v>
      </c>
      <c r="C63" s="255"/>
      <c r="D63" s="727"/>
      <c r="E63" s="727"/>
      <c r="F63" s="727"/>
      <c r="G63" s="256"/>
      <c r="H63" s="728" t="s">
        <v>189</v>
      </c>
      <c r="I63" s="728"/>
      <c r="J63" s="728"/>
      <c r="K63" s="728"/>
      <c r="L63" s="227"/>
      <c r="M63" s="227"/>
      <c r="N63" s="227"/>
      <c r="O63" s="227"/>
      <c r="P63" s="227"/>
    </row>
    <row r="64" spans="1:16" s="15" customFormat="1" ht="15.75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</row>
    <row r="65" spans="1:16" s="15" customFormat="1" ht="93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</row>
    <row r="66" spans="1:16" s="15" customFormat="1" ht="15.75">
      <c r="A66" s="11"/>
      <c r="C66" s="18"/>
      <c r="D66" s="19"/>
      <c r="E66" s="19"/>
      <c r="F66" s="18"/>
      <c r="G66" s="18"/>
      <c r="H66" s="18"/>
      <c r="N66" s="38"/>
      <c r="O66" s="38"/>
      <c r="P66" s="38"/>
    </row>
    <row r="67" spans="1:16" s="15" customFormat="1" ht="15.75">
      <c r="A67" s="11"/>
      <c r="C67" s="18"/>
      <c r="D67" s="19"/>
      <c r="E67" s="19"/>
      <c r="F67" s="18"/>
      <c r="G67" s="18"/>
      <c r="H67" s="18"/>
      <c r="N67" s="38"/>
      <c r="O67" s="38"/>
      <c r="P67" s="38"/>
    </row>
    <row r="68" spans="1:16" s="15" customFormat="1" ht="15.75">
      <c r="A68" s="11"/>
      <c r="C68" s="18"/>
      <c r="D68" s="19"/>
      <c r="E68" s="19"/>
      <c r="F68" s="18"/>
      <c r="G68" s="18"/>
      <c r="H68" s="18"/>
      <c r="N68" s="38"/>
      <c r="O68" s="38"/>
      <c r="P68" s="38"/>
    </row>
    <row r="69" spans="1:16" s="15" customFormat="1" ht="15.75">
      <c r="A69" s="11"/>
      <c r="B69" s="20"/>
      <c r="C69" s="21"/>
      <c r="D69" s="21"/>
      <c r="E69" s="21"/>
      <c r="F69" s="20"/>
      <c r="G69" s="20"/>
      <c r="H69" s="20"/>
      <c r="I69" s="20"/>
      <c r="J69" s="20"/>
      <c r="K69" s="20"/>
      <c r="L69" s="21"/>
      <c r="M69" s="21"/>
      <c r="N69" s="21"/>
      <c r="O69" s="21"/>
      <c r="P69" s="21"/>
    </row>
    <row r="70" spans="1:16" s="15" customFormat="1" ht="15.75">
      <c r="A70" s="11"/>
      <c r="B70" s="20"/>
      <c r="C70" s="21"/>
      <c r="D70" s="21"/>
      <c r="E70" s="21"/>
      <c r="F70" s="20"/>
      <c r="G70" s="20"/>
      <c r="H70" s="20"/>
      <c r="I70" s="20"/>
      <c r="J70" s="20"/>
      <c r="K70" s="20"/>
      <c r="L70" s="21"/>
      <c r="M70" s="21"/>
      <c r="N70" s="21"/>
      <c r="O70" s="21"/>
      <c r="P70" s="21"/>
    </row>
    <row r="71" spans="1:16" s="15" customFormat="1" ht="15.75">
      <c r="A71" s="11"/>
      <c r="B71" s="20"/>
      <c r="C71" s="21"/>
      <c r="D71" s="21"/>
      <c r="E71" s="21"/>
      <c r="F71" s="20"/>
      <c r="G71" s="20"/>
      <c r="H71" s="20"/>
      <c r="I71" s="20"/>
      <c r="J71" s="20"/>
      <c r="K71" s="20"/>
      <c r="L71" s="21"/>
      <c r="M71" s="21"/>
      <c r="N71" s="21"/>
      <c r="O71" s="21"/>
      <c r="P71" s="21"/>
    </row>
    <row r="72" spans="1:16" s="15" customFormat="1" ht="15.75" customHeight="1">
      <c r="A72" s="11"/>
      <c r="B72" s="20"/>
      <c r="C72" s="21"/>
      <c r="D72" s="21"/>
      <c r="E72" s="21"/>
      <c r="F72" s="20"/>
      <c r="G72" s="20"/>
      <c r="H72" s="20"/>
      <c r="I72" s="20"/>
      <c r="J72" s="20"/>
      <c r="K72" s="20"/>
      <c r="L72" s="21"/>
      <c r="M72" s="21"/>
      <c r="N72" s="21"/>
      <c r="O72" s="21"/>
      <c r="P72" s="21"/>
    </row>
    <row r="73" spans="1:16" s="15" customFormat="1" ht="15.75">
      <c r="A73" s="11"/>
      <c r="B73" s="20"/>
      <c r="C73" s="21"/>
      <c r="D73" s="21"/>
      <c r="E73" s="21"/>
      <c r="F73" s="20"/>
      <c r="G73" s="20"/>
      <c r="H73" s="20"/>
      <c r="I73" s="20"/>
      <c r="J73" s="20"/>
      <c r="K73" s="20"/>
      <c r="L73" s="21"/>
      <c r="M73" s="21"/>
      <c r="N73" s="21"/>
      <c r="O73" s="21"/>
      <c r="P73" s="21"/>
    </row>
    <row r="74" spans="1:16" s="15" customFormat="1" ht="15.75">
      <c r="A74" s="11"/>
      <c r="B74" s="22"/>
      <c r="C74" s="23"/>
      <c r="D74" s="23"/>
      <c r="E74" s="23"/>
      <c r="F74" s="22"/>
      <c r="G74" s="22"/>
      <c r="H74" s="22"/>
      <c r="I74" s="22"/>
      <c r="J74" s="22"/>
      <c r="K74" s="22"/>
      <c r="L74" s="23"/>
      <c r="M74" s="23"/>
      <c r="N74" s="23"/>
      <c r="O74" s="23"/>
      <c r="P74" s="23"/>
    </row>
    <row r="75" spans="1:16" s="24" customFormat="1" ht="15.75">
      <c r="A75" s="11"/>
      <c r="B75" s="22"/>
      <c r="C75" s="23"/>
      <c r="D75" s="23"/>
      <c r="E75" s="23"/>
      <c r="F75" s="22"/>
      <c r="G75" s="22"/>
      <c r="H75" s="22"/>
      <c r="I75" s="22"/>
      <c r="J75" s="22"/>
      <c r="K75" s="22"/>
      <c r="L75" s="23"/>
      <c r="M75" s="23"/>
      <c r="N75" s="23"/>
      <c r="O75" s="23"/>
      <c r="P75" s="23"/>
    </row>
    <row r="76" spans="1:16" s="15" customFormat="1" ht="15.75">
      <c r="A76" s="11"/>
      <c r="B76" s="22"/>
      <c r="C76" s="23"/>
      <c r="D76" s="23"/>
      <c r="E76" s="23"/>
      <c r="F76" s="22"/>
      <c r="G76" s="22"/>
      <c r="H76" s="22"/>
      <c r="I76" s="22"/>
      <c r="J76" s="22"/>
      <c r="K76" s="22"/>
      <c r="L76" s="23"/>
      <c r="M76" s="23"/>
      <c r="N76" s="23"/>
      <c r="O76" s="23"/>
      <c r="P76" s="23"/>
    </row>
    <row r="77" spans="1:16" s="15" customFormat="1" ht="15.75">
      <c r="A77" s="11"/>
      <c r="B77" s="22"/>
      <c r="C77" s="23"/>
      <c r="D77" s="23"/>
      <c r="E77" s="23"/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3"/>
    </row>
    <row r="78" spans="1:16" s="15" customFormat="1" ht="15.75">
      <c r="A78" s="11"/>
      <c r="B78" s="22"/>
      <c r="C78" s="23"/>
      <c r="D78" s="23"/>
      <c r="E78" s="23"/>
      <c r="F78" s="22"/>
      <c r="G78" s="22"/>
      <c r="H78" s="22"/>
      <c r="I78" s="22"/>
      <c r="J78" s="22"/>
      <c r="K78" s="22"/>
      <c r="L78" s="23"/>
      <c r="M78" s="23"/>
      <c r="N78" s="23"/>
      <c r="O78" s="23"/>
      <c r="P78" s="23"/>
    </row>
    <row r="79" spans="1:16" s="15" customFormat="1" ht="15.75">
      <c r="A79" s="11"/>
      <c r="B79" s="22"/>
      <c r="C79" s="23"/>
      <c r="D79" s="23"/>
      <c r="E79" s="23"/>
      <c r="F79" s="22"/>
      <c r="G79" s="22"/>
      <c r="H79" s="22"/>
      <c r="I79" s="22"/>
      <c r="J79" s="22"/>
      <c r="K79" s="22"/>
      <c r="L79" s="23"/>
      <c r="M79" s="23"/>
      <c r="N79" s="23"/>
      <c r="O79" s="23"/>
      <c r="P79" s="23"/>
    </row>
    <row r="80" spans="1:16" s="15" customFormat="1" ht="15.75">
      <c r="A80" s="11"/>
      <c r="B80" s="22"/>
      <c r="C80" s="23"/>
      <c r="D80" s="23"/>
      <c r="E80" s="23"/>
      <c r="F80" s="22"/>
      <c r="G80" s="22"/>
      <c r="H80" s="22"/>
      <c r="I80" s="22"/>
      <c r="J80" s="22"/>
      <c r="K80" s="22"/>
      <c r="L80" s="23"/>
      <c r="M80" s="23"/>
      <c r="N80" s="23"/>
      <c r="O80" s="23"/>
      <c r="P80" s="23"/>
    </row>
    <row r="81" spans="1:16" s="15" customFormat="1" ht="15.75">
      <c r="A81" s="11"/>
      <c r="B81" s="22"/>
      <c r="C81" s="23"/>
      <c r="D81" s="23"/>
      <c r="E81" s="23"/>
      <c r="F81" s="22"/>
      <c r="G81" s="22"/>
      <c r="H81" s="22"/>
      <c r="I81" s="22"/>
      <c r="J81" s="22"/>
      <c r="K81" s="22"/>
      <c r="L81" s="23"/>
      <c r="M81" s="23"/>
      <c r="N81" s="23"/>
      <c r="O81" s="23"/>
      <c r="P81" s="23"/>
    </row>
    <row r="82" spans="1:16" s="15" customFormat="1" ht="15.75">
      <c r="A82" s="11"/>
      <c r="B82" s="22"/>
      <c r="C82" s="23"/>
      <c r="D82" s="23"/>
      <c r="E82" s="23"/>
      <c r="F82" s="22"/>
      <c r="G82" s="22"/>
      <c r="H82" s="22"/>
      <c r="I82" s="22"/>
      <c r="J82" s="22"/>
      <c r="K82" s="22"/>
      <c r="L82" s="23"/>
      <c r="M82" s="23"/>
      <c r="N82" s="23"/>
      <c r="O82" s="23"/>
      <c r="P82" s="23"/>
    </row>
    <row r="83" spans="1:16" s="15" customFormat="1" ht="15.75">
      <c r="A83" s="11"/>
      <c r="B83" s="22"/>
      <c r="C83" s="23"/>
      <c r="D83" s="23"/>
      <c r="E83" s="23"/>
      <c r="F83" s="22"/>
      <c r="G83" s="22"/>
      <c r="H83" s="22"/>
      <c r="I83" s="22"/>
      <c r="J83" s="22"/>
      <c r="K83" s="22"/>
      <c r="L83" s="23"/>
      <c r="M83" s="23"/>
      <c r="N83" s="23"/>
      <c r="O83" s="23"/>
      <c r="P83" s="23"/>
    </row>
    <row r="84" spans="1:16" s="15" customFormat="1" ht="15.75">
      <c r="A84" s="11"/>
      <c r="B84" s="22"/>
      <c r="C84" s="23"/>
      <c r="D84" s="23"/>
      <c r="E84" s="23"/>
      <c r="F84" s="22"/>
      <c r="G84" s="22"/>
      <c r="H84" s="22"/>
      <c r="I84" s="22"/>
      <c r="J84" s="22"/>
      <c r="K84" s="22"/>
      <c r="L84" s="23"/>
      <c r="M84" s="23"/>
      <c r="N84" s="23"/>
      <c r="O84" s="23"/>
      <c r="P84" s="23"/>
    </row>
    <row r="85" spans="1:16" s="15" customFormat="1" ht="15.75">
      <c r="A85" s="11"/>
      <c r="B85" s="22"/>
      <c r="C85" s="23"/>
      <c r="D85" s="23"/>
      <c r="E85" s="23"/>
      <c r="F85" s="22"/>
      <c r="G85" s="22"/>
      <c r="H85" s="22"/>
      <c r="I85" s="22"/>
      <c r="J85" s="22"/>
      <c r="K85" s="22"/>
      <c r="L85" s="23"/>
      <c r="M85" s="23"/>
      <c r="N85" s="23"/>
      <c r="O85" s="23"/>
      <c r="P85" s="23"/>
    </row>
    <row r="86" spans="1:16" s="15" customFormat="1" ht="15.75">
      <c r="A86" s="11"/>
      <c r="B86" s="12"/>
      <c r="C86" s="13"/>
      <c r="D86" s="14"/>
      <c r="E86" s="14"/>
      <c r="F86" s="13"/>
      <c r="G86" s="13"/>
      <c r="H86" s="13"/>
      <c r="I86" s="12"/>
      <c r="J86" s="12"/>
      <c r="K86" s="12"/>
      <c r="L86" s="12"/>
      <c r="M86" s="12"/>
      <c r="N86" s="12"/>
      <c r="O86" s="12"/>
      <c r="P86" s="12"/>
    </row>
    <row r="87" spans="1:16" s="15" customFormat="1" ht="15.75">
      <c r="A87" s="11"/>
      <c r="B87" s="12"/>
      <c r="C87" s="13"/>
      <c r="D87" s="14"/>
      <c r="E87" s="14"/>
      <c r="F87" s="13"/>
      <c r="G87" s="13"/>
      <c r="H87" s="13"/>
      <c r="I87" s="12"/>
      <c r="J87" s="12"/>
      <c r="K87" s="12"/>
      <c r="L87" s="12"/>
      <c r="M87" s="12"/>
      <c r="N87" s="12"/>
      <c r="O87" s="12"/>
      <c r="P87" s="12"/>
    </row>
    <row r="88" spans="1:16" s="15" customFormat="1" ht="15.75">
      <c r="A88" s="11"/>
      <c r="B88" s="12"/>
      <c r="C88" s="13"/>
      <c r="D88" s="14"/>
      <c r="E88" s="14"/>
      <c r="F88" s="13"/>
      <c r="G88" s="13"/>
      <c r="H88" s="13"/>
      <c r="I88" s="12"/>
      <c r="J88" s="12"/>
      <c r="K88" s="12"/>
      <c r="L88" s="12"/>
      <c r="M88" s="12"/>
      <c r="N88" s="12"/>
      <c r="O88" s="12"/>
      <c r="P88" s="12"/>
    </row>
    <row r="89" spans="1:16" s="15" customFormat="1" ht="15.75">
      <c r="A89" s="11"/>
      <c r="B89" s="12"/>
      <c r="C89" s="13"/>
      <c r="D89" s="14"/>
      <c r="E89" s="14"/>
      <c r="F89" s="13"/>
      <c r="G89" s="13"/>
      <c r="H89" s="13"/>
      <c r="I89" s="12"/>
      <c r="J89" s="12"/>
      <c r="K89" s="12"/>
      <c r="L89" s="12"/>
      <c r="M89" s="12"/>
      <c r="N89" s="12"/>
      <c r="O89" s="12"/>
      <c r="P89" s="12"/>
    </row>
    <row r="90" spans="1:16" s="15" customFormat="1" ht="15.75">
      <c r="A90" s="11"/>
      <c r="B90" s="12"/>
      <c r="C90" s="13"/>
      <c r="D90" s="14"/>
      <c r="E90" s="14"/>
      <c r="F90" s="13"/>
      <c r="G90" s="13"/>
      <c r="H90" s="13"/>
      <c r="I90" s="12"/>
      <c r="J90" s="12"/>
      <c r="K90" s="12"/>
      <c r="L90" s="12"/>
      <c r="M90" s="12"/>
      <c r="N90" s="12"/>
      <c r="O90" s="12"/>
      <c r="P90" s="12"/>
    </row>
    <row r="91" spans="1:16" s="15" customFormat="1" ht="15.75">
      <c r="A91" s="11"/>
      <c r="B91" s="12"/>
      <c r="C91" s="13"/>
      <c r="D91" s="14"/>
      <c r="E91" s="14"/>
      <c r="F91" s="13"/>
      <c r="G91" s="13"/>
      <c r="H91" s="13"/>
      <c r="I91" s="12"/>
      <c r="J91" s="12"/>
      <c r="K91" s="12"/>
      <c r="L91" s="12"/>
      <c r="M91" s="12"/>
      <c r="N91" s="12"/>
      <c r="O91" s="12"/>
      <c r="P91" s="12"/>
    </row>
    <row r="92" spans="1:16" s="15" customFormat="1" ht="15.75">
      <c r="A92" s="11"/>
      <c r="B92" s="12"/>
      <c r="C92" s="13"/>
      <c r="D92" s="14"/>
      <c r="E92" s="14"/>
      <c r="F92" s="13"/>
      <c r="G92" s="13"/>
      <c r="H92" s="13"/>
      <c r="I92" s="12"/>
      <c r="J92" s="12"/>
      <c r="K92" s="12"/>
      <c r="L92" s="12"/>
      <c r="M92" s="12"/>
      <c r="N92" s="12"/>
      <c r="O92" s="12"/>
      <c r="P92" s="12"/>
    </row>
    <row r="93" spans="1:16" s="15" customFormat="1" ht="15.75">
      <c r="A93" s="11"/>
      <c r="B93" s="12"/>
      <c r="C93" s="13"/>
      <c r="D93" s="14"/>
      <c r="E93" s="14"/>
      <c r="F93" s="13"/>
      <c r="G93" s="13"/>
      <c r="H93" s="13"/>
      <c r="I93" s="12"/>
      <c r="J93" s="12"/>
      <c r="K93" s="12"/>
      <c r="L93" s="12"/>
      <c r="M93" s="12"/>
      <c r="N93" s="12"/>
      <c r="O93" s="12"/>
      <c r="P93" s="12"/>
    </row>
    <row r="94" spans="1:16" s="15" customFormat="1" ht="15.75">
      <c r="A94" s="11"/>
      <c r="B94" s="12"/>
      <c r="C94" s="13"/>
      <c r="D94" s="14"/>
      <c r="E94" s="14"/>
      <c r="F94" s="13"/>
      <c r="G94" s="13"/>
      <c r="H94" s="13"/>
      <c r="I94" s="12"/>
      <c r="J94" s="12"/>
      <c r="K94" s="12"/>
      <c r="L94" s="12"/>
      <c r="M94" s="12"/>
      <c r="N94" s="12"/>
      <c r="O94" s="12"/>
      <c r="P94" s="12"/>
    </row>
    <row r="95" spans="1:16" s="15" customFormat="1" ht="15.75">
      <c r="A95" s="11"/>
      <c r="B95" s="12"/>
      <c r="C95" s="13"/>
      <c r="D95" s="14"/>
      <c r="E95" s="14"/>
      <c r="F95" s="13"/>
      <c r="G95" s="13"/>
      <c r="H95" s="13"/>
      <c r="I95" s="12"/>
      <c r="J95" s="12"/>
      <c r="K95" s="12"/>
      <c r="L95" s="12"/>
      <c r="M95" s="12"/>
      <c r="N95" s="12"/>
      <c r="O95" s="12"/>
      <c r="P95" s="12"/>
    </row>
    <row r="96" spans="1:16" s="15" customFormat="1" ht="15.75">
      <c r="A96" s="11"/>
      <c r="B96" s="12"/>
      <c r="C96" s="13"/>
      <c r="D96" s="14"/>
      <c r="E96" s="14"/>
      <c r="F96" s="13"/>
      <c r="G96" s="13"/>
      <c r="H96" s="13"/>
      <c r="I96" s="12"/>
      <c r="J96" s="12"/>
      <c r="K96" s="12"/>
      <c r="L96" s="12"/>
      <c r="M96" s="12"/>
      <c r="N96" s="12"/>
      <c r="O96" s="12"/>
      <c r="P96" s="12"/>
    </row>
    <row r="97" spans="1:16" s="15" customFormat="1" ht="15.75">
      <c r="A97" s="11"/>
      <c r="B97" s="12"/>
      <c r="C97" s="13"/>
      <c r="D97" s="14"/>
      <c r="E97" s="14"/>
      <c r="F97" s="13"/>
      <c r="G97" s="13"/>
      <c r="H97" s="13"/>
      <c r="I97" s="12"/>
      <c r="J97" s="12"/>
      <c r="K97" s="12"/>
      <c r="L97" s="12"/>
      <c r="M97" s="12"/>
      <c r="N97" s="12"/>
      <c r="O97" s="12"/>
      <c r="P97" s="12"/>
    </row>
    <row r="98" spans="1:16" s="15" customFormat="1" ht="15.75">
      <c r="A98" s="11"/>
      <c r="B98" s="12"/>
      <c r="C98" s="13"/>
      <c r="D98" s="14"/>
      <c r="E98" s="14"/>
      <c r="F98" s="13"/>
      <c r="G98" s="13"/>
      <c r="H98" s="13"/>
      <c r="I98" s="12"/>
      <c r="J98" s="12"/>
      <c r="K98" s="12"/>
      <c r="L98" s="12"/>
      <c r="M98" s="12"/>
      <c r="N98" s="12"/>
      <c r="O98" s="12"/>
      <c r="P98" s="12"/>
    </row>
    <row r="99" spans="1:16" s="15" customFormat="1" ht="15.75">
      <c r="A99" s="11"/>
      <c r="B99" s="12"/>
      <c r="C99" s="13"/>
      <c r="D99" s="14"/>
      <c r="E99" s="14"/>
      <c r="F99" s="13"/>
      <c r="G99" s="13"/>
      <c r="H99" s="13"/>
      <c r="I99" s="12"/>
      <c r="J99" s="12"/>
      <c r="K99" s="12"/>
      <c r="L99" s="12"/>
      <c r="M99" s="12"/>
      <c r="N99" s="12"/>
      <c r="O99" s="12"/>
      <c r="P99" s="12"/>
    </row>
    <row r="100" spans="1:16" s="15" customFormat="1" ht="15.75">
      <c r="A100" s="11"/>
      <c r="B100" s="12"/>
      <c r="C100" s="13"/>
      <c r="D100" s="14"/>
      <c r="E100" s="14"/>
      <c r="F100" s="13"/>
      <c r="G100" s="13"/>
      <c r="H100" s="13"/>
      <c r="I100" s="12"/>
      <c r="J100" s="12"/>
      <c r="K100" s="12"/>
      <c r="L100" s="12"/>
      <c r="M100" s="12"/>
      <c r="N100" s="12"/>
      <c r="O100" s="12"/>
      <c r="P100" s="12"/>
    </row>
    <row r="101" spans="1:16" s="15" customFormat="1" ht="15.75">
      <c r="A101" s="11"/>
      <c r="B101" s="12"/>
      <c r="C101" s="13"/>
      <c r="D101" s="14"/>
      <c r="E101" s="14"/>
      <c r="F101" s="13"/>
      <c r="G101" s="13"/>
      <c r="H101" s="13"/>
      <c r="I101" s="12"/>
      <c r="J101" s="12"/>
      <c r="K101" s="12"/>
      <c r="L101" s="12"/>
      <c r="M101" s="12"/>
      <c r="N101" s="12"/>
      <c r="O101" s="12"/>
      <c r="P101" s="12"/>
    </row>
    <row r="102" spans="1:16" s="15" customFormat="1" ht="15.75">
      <c r="A102" s="11"/>
      <c r="B102" s="12"/>
      <c r="C102" s="13"/>
      <c r="D102" s="14"/>
      <c r="E102" s="14"/>
      <c r="F102" s="13"/>
      <c r="G102" s="13"/>
      <c r="H102" s="13"/>
      <c r="I102" s="12"/>
      <c r="J102" s="12"/>
      <c r="K102" s="12"/>
      <c r="L102" s="12"/>
      <c r="M102" s="12"/>
      <c r="N102" s="12"/>
      <c r="O102" s="12"/>
      <c r="P102" s="12"/>
    </row>
    <row r="103" spans="1:16" s="15" customFormat="1" ht="15.75">
      <c r="A103" s="11"/>
      <c r="B103" s="12"/>
      <c r="C103" s="13"/>
      <c r="D103" s="14"/>
      <c r="E103" s="14"/>
      <c r="F103" s="13"/>
      <c r="G103" s="13"/>
      <c r="H103" s="13"/>
      <c r="I103" s="12"/>
      <c r="J103" s="12"/>
      <c r="K103" s="12"/>
      <c r="L103" s="12"/>
      <c r="M103" s="12"/>
      <c r="N103" s="12"/>
      <c r="O103" s="12"/>
      <c r="P103" s="12"/>
    </row>
    <row r="104" spans="1:16" s="15" customFormat="1" ht="15.75">
      <c r="A104" s="11"/>
      <c r="B104" s="12"/>
      <c r="C104" s="13"/>
      <c r="D104" s="14"/>
      <c r="E104" s="14"/>
      <c r="F104" s="13"/>
      <c r="G104" s="13"/>
      <c r="H104" s="13"/>
      <c r="I104" s="12"/>
      <c r="J104" s="12"/>
      <c r="K104" s="12"/>
      <c r="L104" s="12"/>
      <c r="M104" s="12"/>
      <c r="N104" s="12"/>
      <c r="O104" s="12"/>
      <c r="P104" s="12"/>
    </row>
    <row r="105" spans="1:16" s="15" customFormat="1" ht="15.75">
      <c r="A105" s="11"/>
      <c r="B105" s="12"/>
      <c r="C105" s="13"/>
      <c r="D105" s="14"/>
      <c r="E105" s="14"/>
      <c r="F105" s="13"/>
      <c r="G105" s="13"/>
      <c r="H105" s="13"/>
      <c r="I105" s="12"/>
      <c r="J105" s="12"/>
      <c r="K105" s="12"/>
      <c r="L105" s="12"/>
      <c r="M105" s="12"/>
      <c r="N105" s="12"/>
      <c r="O105" s="12"/>
      <c r="P105" s="12"/>
    </row>
    <row r="106" spans="1:16" s="15" customFormat="1" ht="15.75">
      <c r="A106" s="11"/>
      <c r="B106" s="12"/>
      <c r="C106" s="13"/>
      <c r="D106" s="14"/>
      <c r="E106" s="14"/>
      <c r="F106" s="13"/>
      <c r="G106" s="13"/>
      <c r="H106" s="13"/>
      <c r="I106" s="12"/>
      <c r="J106" s="12"/>
      <c r="K106" s="12"/>
      <c r="L106" s="12"/>
      <c r="M106" s="12"/>
      <c r="N106" s="12"/>
      <c r="O106" s="12"/>
      <c r="P106" s="12"/>
    </row>
    <row r="107" spans="1:16" s="15" customFormat="1" ht="15.75">
      <c r="A107" s="11"/>
      <c r="B107" s="12"/>
      <c r="C107" s="13"/>
      <c r="D107" s="14"/>
      <c r="E107" s="14"/>
      <c r="F107" s="13"/>
      <c r="G107" s="13"/>
      <c r="H107" s="13"/>
      <c r="I107" s="12"/>
      <c r="J107" s="12"/>
      <c r="K107" s="12"/>
      <c r="L107" s="12"/>
      <c r="M107" s="12"/>
      <c r="N107" s="12"/>
      <c r="O107" s="12"/>
      <c r="P107" s="12"/>
    </row>
    <row r="108" spans="1:16" s="15" customFormat="1" ht="15.75">
      <c r="A108" s="11"/>
      <c r="B108" s="12"/>
      <c r="C108" s="13"/>
      <c r="D108" s="14"/>
      <c r="E108" s="14"/>
      <c r="F108" s="13"/>
      <c r="G108" s="13"/>
      <c r="H108" s="13"/>
      <c r="I108" s="12"/>
      <c r="J108" s="12"/>
      <c r="K108" s="12"/>
      <c r="L108" s="12"/>
      <c r="M108" s="12"/>
      <c r="N108" s="12"/>
      <c r="O108" s="12"/>
      <c r="P108" s="12"/>
    </row>
    <row r="109" spans="1:16" s="15" customFormat="1" ht="15.75">
      <c r="A109" s="11"/>
      <c r="B109" s="12"/>
      <c r="C109" s="13"/>
      <c r="D109" s="14"/>
      <c r="E109" s="14"/>
      <c r="F109" s="13"/>
      <c r="G109" s="13"/>
      <c r="H109" s="13"/>
      <c r="I109" s="12"/>
      <c r="J109" s="12"/>
      <c r="K109" s="12"/>
      <c r="L109" s="12"/>
      <c r="M109" s="12"/>
      <c r="N109" s="12"/>
      <c r="O109" s="12"/>
      <c r="P109" s="12"/>
    </row>
    <row r="110" spans="1:16" s="15" customFormat="1" ht="15.75">
      <c r="A110" s="11"/>
      <c r="B110" s="12"/>
      <c r="C110" s="13"/>
      <c r="D110" s="14"/>
      <c r="E110" s="14"/>
      <c r="F110" s="13"/>
      <c r="G110" s="13"/>
      <c r="H110" s="13"/>
      <c r="I110" s="12"/>
      <c r="J110" s="12"/>
      <c r="K110" s="12"/>
      <c r="L110" s="12"/>
      <c r="M110" s="12"/>
      <c r="N110" s="12"/>
      <c r="O110" s="12"/>
      <c r="P110" s="12"/>
    </row>
    <row r="111" spans="1:16" s="15" customFormat="1" ht="15.75">
      <c r="A111" s="11"/>
      <c r="B111" s="12"/>
      <c r="C111" s="13"/>
      <c r="D111" s="14"/>
      <c r="E111" s="14"/>
      <c r="F111" s="13"/>
      <c r="G111" s="13"/>
      <c r="H111" s="13"/>
      <c r="I111" s="12"/>
      <c r="J111" s="12"/>
      <c r="K111" s="12"/>
      <c r="L111" s="12"/>
      <c r="M111" s="12"/>
      <c r="N111" s="12"/>
      <c r="O111" s="12"/>
      <c r="P111" s="12"/>
    </row>
    <row r="112" spans="1:16" s="15" customFormat="1" ht="15.75">
      <c r="A112" s="11"/>
      <c r="B112" s="12"/>
      <c r="C112" s="13"/>
      <c r="D112" s="14"/>
      <c r="E112" s="14"/>
      <c r="F112" s="13"/>
      <c r="G112" s="13"/>
      <c r="H112" s="13"/>
      <c r="I112" s="12"/>
      <c r="J112" s="12"/>
      <c r="K112" s="12"/>
      <c r="L112" s="12"/>
      <c r="M112" s="12"/>
      <c r="N112" s="12"/>
      <c r="O112" s="12"/>
      <c r="P112" s="12"/>
    </row>
    <row r="113" spans="1:16" s="15" customFormat="1" ht="15.75">
      <c r="A113" s="11"/>
      <c r="B113" s="12"/>
      <c r="C113" s="13"/>
      <c r="D113" s="14"/>
      <c r="E113" s="14"/>
      <c r="F113" s="13"/>
      <c r="G113" s="13"/>
      <c r="H113" s="13"/>
      <c r="I113" s="12"/>
      <c r="J113" s="12"/>
      <c r="K113" s="12"/>
      <c r="L113" s="12"/>
      <c r="M113" s="12"/>
      <c r="N113" s="12"/>
      <c r="O113" s="12"/>
      <c r="P113" s="12"/>
    </row>
    <row r="114" spans="1:16" s="15" customFormat="1" ht="15.75">
      <c r="A114" s="11"/>
      <c r="B114" s="12"/>
      <c r="C114" s="13"/>
      <c r="D114" s="14"/>
      <c r="E114" s="14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</row>
    <row r="115" spans="1:16" s="15" customFormat="1" ht="15.75">
      <c r="A115" s="11"/>
      <c r="B115" s="12"/>
      <c r="C115" s="13"/>
      <c r="D115" s="14"/>
      <c r="E115" s="14"/>
      <c r="F115" s="13"/>
      <c r="G115" s="13"/>
      <c r="H115" s="13"/>
      <c r="I115" s="12"/>
      <c r="J115" s="12"/>
      <c r="K115" s="12"/>
      <c r="L115" s="12"/>
      <c r="M115" s="12"/>
      <c r="N115" s="12"/>
      <c r="O115" s="12"/>
      <c r="P115" s="12"/>
    </row>
    <row r="116" spans="1:16" s="15" customFormat="1" ht="15.75">
      <c r="A116" s="11"/>
      <c r="B116" s="12"/>
      <c r="C116" s="13"/>
      <c r="D116" s="14"/>
      <c r="E116" s="14"/>
      <c r="F116" s="13"/>
      <c r="G116" s="13"/>
      <c r="H116" s="13"/>
      <c r="I116" s="12"/>
      <c r="J116" s="12"/>
      <c r="K116" s="12"/>
      <c r="L116" s="12"/>
      <c r="M116" s="12"/>
      <c r="N116" s="12"/>
      <c r="O116" s="12"/>
      <c r="P116" s="12"/>
    </row>
    <row r="117" spans="1:16" s="15" customFormat="1" ht="15.75">
      <c r="A117" s="11"/>
      <c r="B117" s="12"/>
      <c r="C117" s="13"/>
      <c r="D117" s="14"/>
      <c r="E117" s="14"/>
      <c r="F117" s="13"/>
      <c r="G117" s="13"/>
      <c r="H117" s="13"/>
      <c r="I117" s="12"/>
      <c r="J117" s="12"/>
      <c r="K117" s="12"/>
      <c r="L117" s="12"/>
      <c r="M117" s="12"/>
      <c r="N117" s="12"/>
      <c r="O117" s="12"/>
      <c r="P117" s="12"/>
    </row>
    <row r="118" spans="1:16" s="15" customFormat="1" ht="15.75">
      <c r="A118" s="11"/>
      <c r="B118" s="12"/>
      <c r="C118" s="13"/>
      <c r="D118" s="14"/>
      <c r="E118" s="14"/>
      <c r="F118" s="13"/>
      <c r="G118" s="13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1:16" s="25" customFormat="1" ht="15.75">
      <c r="A119" s="11"/>
      <c r="B119" s="12"/>
      <c r="C119" s="13"/>
      <c r="D119" s="14"/>
      <c r="E119" s="14"/>
      <c r="F119" s="13"/>
      <c r="G119" s="13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1:16" s="25" customFormat="1" ht="15.75">
      <c r="A120" s="11"/>
      <c r="B120" s="12"/>
      <c r="C120" s="13"/>
      <c r="D120" s="14"/>
      <c r="E120" s="14"/>
      <c r="F120" s="13"/>
      <c r="G120" s="13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1:16" s="25" customFormat="1" ht="15.75">
      <c r="A121" s="11"/>
      <c r="B121" s="12"/>
      <c r="C121" s="13"/>
      <c r="D121" s="14"/>
      <c r="E121" s="14"/>
      <c r="F121" s="13"/>
      <c r="G121" s="13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1:16" s="15" customFormat="1" ht="15.75">
      <c r="A122" s="11"/>
      <c r="B122" s="12"/>
      <c r="C122" s="13"/>
      <c r="D122" s="14"/>
      <c r="E122" s="14"/>
      <c r="F122" s="13"/>
      <c r="G122" s="13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1:16" s="15" customFormat="1" ht="15.75">
      <c r="A123" s="11"/>
      <c r="B123" s="12"/>
      <c r="C123" s="13"/>
      <c r="D123" s="14"/>
      <c r="E123" s="14"/>
      <c r="F123" s="13"/>
      <c r="G123" s="13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1:16" s="15" customFormat="1" ht="15.75">
      <c r="A124" s="11"/>
      <c r="B124" s="12"/>
      <c r="C124" s="13"/>
      <c r="D124" s="14"/>
      <c r="E124" s="14"/>
      <c r="F124" s="13"/>
      <c r="G124" s="13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1:16" s="15" customFormat="1" ht="15.75">
      <c r="A125" s="11"/>
      <c r="B125" s="12"/>
      <c r="C125" s="13"/>
      <c r="D125" s="14"/>
      <c r="E125" s="14"/>
      <c r="F125" s="13"/>
      <c r="G125" s="13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1:16" s="15" customFormat="1" ht="15.75">
      <c r="A126" s="11"/>
      <c r="B126" s="12"/>
      <c r="C126" s="13"/>
      <c r="D126" s="14"/>
      <c r="E126" s="14"/>
      <c r="F126" s="13"/>
      <c r="G126" s="13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1:16" s="15" customFormat="1" ht="15.75">
      <c r="A127" s="11"/>
      <c r="B127" s="12"/>
      <c r="C127" s="13"/>
      <c r="D127" s="14"/>
      <c r="E127" s="14"/>
      <c r="F127" s="13"/>
      <c r="G127" s="13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1:16" s="15" customFormat="1" ht="15.75">
      <c r="A128" s="11"/>
      <c r="B128" s="12"/>
      <c r="C128" s="13"/>
      <c r="D128" s="14"/>
      <c r="E128" s="14"/>
      <c r="F128" s="13"/>
      <c r="G128" s="13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1:16" s="15" customFormat="1" ht="15.75">
      <c r="A129" s="11"/>
      <c r="B129" s="12"/>
      <c r="C129" s="13"/>
      <c r="D129" s="14"/>
      <c r="E129" s="14"/>
      <c r="F129" s="13"/>
      <c r="G129" s="13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1:16" s="15" customFormat="1" ht="15.75">
      <c r="A130" s="11"/>
      <c r="B130" s="12"/>
      <c r="C130" s="13"/>
      <c r="D130" s="14"/>
      <c r="E130" s="14"/>
      <c r="F130" s="13"/>
      <c r="G130" s="13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1:16" s="15" customFormat="1" ht="15.75">
      <c r="A131" s="11"/>
      <c r="B131" s="12"/>
      <c r="C131" s="13"/>
      <c r="D131" s="14"/>
      <c r="E131" s="14"/>
      <c r="F131" s="13"/>
      <c r="G131" s="13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1:16" s="15" customFormat="1" ht="15.75">
      <c r="A132" s="11"/>
      <c r="B132" s="12"/>
      <c r="C132" s="13"/>
      <c r="D132" s="14"/>
      <c r="E132" s="14"/>
      <c r="F132" s="13"/>
      <c r="G132" s="13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1:16" s="15" customFormat="1" ht="15.75">
      <c r="A133" s="11"/>
      <c r="B133" s="12"/>
      <c r="C133" s="13"/>
      <c r="D133" s="14"/>
      <c r="E133" s="14"/>
      <c r="F133" s="13"/>
      <c r="G133" s="13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1:16" s="15" customFormat="1" ht="15.75">
      <c r="A134" s="11"/>
      <c r="B134" s="12"/>
      <c r="C134" s="13"/>
      <c r="D134" s="14"/>
      <c r="E134" s="14"/>
      <c r="F134" s="13"/>
      <c r="G134" s="13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1:16" s="26" customFormat="1" ht="15.75">
      <c r="A135" s="11"/>
      <c r="B135" s="12"/>
      <c r="C135" s="13"/>
      <c r="D135" s="14"/>
      <c r="E135" s="14"/>
      <c r="F135" s="13"/>
      <c r="G135" s="13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1:16" s="26" customFormat="1" ht="15.75">
      <c r="A136" s="11"/>
      <c r="B136" s="12"/>
      <c r="C136" s="13"/>
      <c r="D136" s="14"/>
      <c r="E136" s="14"/>
      <c r="F136" s="13"/>
      <c r="G136" s="13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1:16" s="26" customFormat="1" ht="15.75">
      <c r="A137" s="11"/>
      <c r="B137" s="12"/>
      <c r="C137" s="13"/>
      <c r="D137" s="14"/>
      <c r="E137" s="14"/>
      <c r="F137" s="13"/>
      <c r="G137" s="13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1:16" s="26" customFormat="1" ht="15.75">
      <c r="A138" s="11"/>
      <c r="B138" s="12"/>
      <c r="C138" s="13"/>
      <c r="D138" s="14"/>
      <c r="E138" s="14"/>
      <c r="F138" s="13"/>
      <c r="G138" s="13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1:16" s="26" customFormat="1" ht="15.75">
      <c r="A139" s="11"/>
      <c r="B139" s="12"/>
      <c r="C139" s="13"/>
      <c r="D139" s="14"/>
      <c r="E139" s="14"/>
      <c r="F139" s="13"/>
      <c r="G139" s="13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1:16" s="26" customFormat="1" ht="15.75">
      <c r="A140" s="11"/>
      <c r="B140" s="12"/>
      <c r="C140" s="13"/>
      <c r="D140" s="14"/>
      <c r="E140" s="14"/>
      <c r="F140" s="13"/>
      <c r="G140" s="13"/>
      <c r="H140" s="13"/>
      <c r="I140" s="12"/>
      <c r="J140" s="12"/>
      <c r="K140" s="12"/>
      <c r="L140" s="12"/>
      <c r="M140" s="12"/>
      <c r="N140" s="12"/>
      <c r="O140" s="12"/>
      <c r="P140" s="12"/>
    </row>
    <row r="141" spans="1:16" s="26" customFormat="1" ht="15.75">
      <c r="A141" s="11"/>
      <c r="B141" s="12"/>
      <c r="C141" s="13"/>
      <c r="D141" s="14"/>
      <c r="E141" s="14"/>
      <c r="F141" s="13"/>
      <c r="G141" s="13"/>
      <c r="H141" s="13"/>
      <c r="I141" s="12"/>
      <c r="J141" s="12"/>
      <c r="K141" s="12"/>
      <c r="L141" s="12"/>
      <c r="M141" s="12"/>
      <c r="N141" s="12"/>
      <c r="O141" s="12"/>
      <c r="P141" s="12"/>
    </row>
    <row r="142" spans="1:16" s="26" customFormat="1" ht="15.75">
      <c r="A142" s="11"/>
      <c r="B142" s="12"/>
      <c r="C142" s="13"/>
      <c r="D142" s="14"/>
      <c r="E142" s="14"/>
      <c r="F142" s="13"/>
      <c r="G142" s="13"/>
      <c r="H142" s="13"/>
      <c r="I142" s="12"/>
      <c r="J142" s="12"/>
      <c r="K142" s="12"/>
      <c r="L142" s="12"/>
      <c r="M142" s="12"/>
      <c r="N142" s="12"/>
      <c r="O142" s="12"/>
      <c r="P142" s="12"/>
    </row>
    <row r="143" spans="1:16" s="27" customFormat="1" ht="15.75">
      <c r="A143" s="11"/>
      <c r="B143" s="12"/>
      <c r="C143" s="13"/>
      <c r="D143" s="14"/>
      <c r="E143" s="14"/>
      <c r="F143" s="13"/>
      <c r="G143" s="13"/>
      <c r="H143" s="13"/>
      <c r="I143" s="12"/>
      <c r="J143" s="12"/>
      <c r="K143" s="12"/>
      <c r="L143" s="12"/>
      <c r="M143" s="12"/>
      <c r="N143" s="12"/>
      <c r="O143" s="12"/>
      <c r="P143" s="12"/>
    </row>
    <row r="144" spans="1:16" s="26" customFormat="1" ht="15.75">
      <c r="A144" s="11"/>
      <c r="B144" s="12"/>
      <c r="C144" s="13"/>
      <c r="D144" s="14"/>
      <c r="E144" s="14"/>
      <c r="F144" s="13"/>
      <c r="G144" s="13"/>
      <c r="H144" s="13"/>
      <c r="I144" s="12"/>
      <c r="J144" s="12"/>
      <c r="K144" s="12"/>
      <c r="L144" s="12"/>
      <c r="M144" s="12"/>
      <c r="N144" s="12"/>
      <c r="O144" s="12"/>
      <c r="P144" s="12"/>
    </row>
    <row r="145" spans="1:16" s="26" customFormat="1" ht="15.75">
      <c r="A145" s="11"/>
      <c r="B145" s="12"/>
      <c r="C145" s="13"/>
      <c r="D145" s="14"/>
      <c r="E145" s="14"/>
      <c r="F145" s="13"/>
      <c r="G145" s="13"/>
      <c r="H145" s="13"/>
      <c r="I145" s="12"/>
      <c r="J145" s="12"/>
      <c r="K145" s="12"/>
      <c r="L145" s="12"/>
      <c r="M145" s="12"/>
      <c r="N145" s="12"/>
      <c r="O145" s="12"/>
      <c r="P145" s="12"/>
    </row>
    <row r="146" spans="1:16" s="26" customFormat="1" ht="15.75">
      <c r="A146" s="11"/>
      <c r="B146" s="12"/>
      <c r="C146" s="13"/>
      <c r="D146" s="14"/>
      <c r="E146" s="14"/>
      <c r="F146" s="13"/>
      <c r="G146" s="13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1:16" s="26" customFormat="1" ht="15.75">
      <c r="A147" s="11"/>
      <c r="B147" s="12"/>
      <c r="C147" s="13"/>
      <c r="D147" s="14"/>
      <c r="E147" s="14"/>
      <c r="F147" s="13"/>
      <c r="G147" s="13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1:16" s="26" customFormat="1" ht="15.75">
      <c r="A148" s="11"/>
      <c r="B148" s="12"/>
      <c r="C148" s="13"/>
      <c r="D148" s="14"/>
      <c r="E148" s="14"/>
      <c r="F148" s="13"/>
      <c r="G148" s="13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1:16" s="26" customFormat="1" ht="15.75">
      <c r="A149" s="11"/>
      <c r="B149" s="12"/>
      <c r="C149" s="13"/>
      <c r="D149" s="14"/>
      <c r="E149" s="14"/>
      <c r="F149" s="13"/>
      <c r="G149" s="13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1:16" s="26" customFormat="1" ht="15.75">
      <c r="A150" s="11"/>
      <c r="B150" s="12"/>
      <c r="C150" s="13"/>
      <c r="D150" s="14"/>
      <c r="E150" s="14"/>
      <c r="F150" s="13"/>
      <c r="G150" s="13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1:16" s="26" customFormat="1" ht="15.75">
      <c r="A151" s="11"/>
      <c r="B151" s="12"/>
      <c r="C151" s="13"/>
      <c r="D151" s="14"/>
      <c r="E151" s="14"/>
      <c r="F151" s="13"/>
      <c r="G151" s="13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1:16" s="15" customFormat="1" ht="15.75">
      <c r="A152" s="11"/>
      <c r="B152" s="12"/>
      <c r="C152" s="13"/>
      <c r="D152" s="14"/>
      <c r="E152" s="14"/>
      <c r="F152" s="13"/>
      <c r="G152" s="13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1:16" s="15" customFormat="1" ht="15.75">
      <c r="A153" s="11"/>
      <c r="B153" s="12"/>
      <c r="C153" s="13"/>
      <c r="D153" s="14"/>
      <c r="E153" s="14"/>
      <c r="F153" s="13"/>
      <c r="G153" s="13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1:16" s="15" customFormat="1" ht="15.75">
      <c r="A154" s="11"/>
      <c r="B154" s="12"/>
      <c r="C154" s="13"/>
      <c r="D154" s="14"/>
      <c r="E154" s="14"/>
      <c r="F154" s="13"/>
      <c r="G154" s="13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1:16" s="15" customFormat="1" ht="15.75">
      <c r="A155" s="11"/>
      <c r="B155" s="12"/>
      <c r="C155" s="13"/>
      <c r="D155" s="14"/>
      <c r="E155" s="14"/>
      <c r="F155" s="13"/>
      <c r="G155" s="13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1:16" s="15" customFormat="1" ht="15.75">
      <c r="A156" s="11"/>
      <c r="B156" s="12"/>
      <c r="C156" s="13"/>
      <c r="D156" s="14"/>
      <c r="E156" s="14"/>
      <c r="F156" s="13"/>
      <c r="G156" s="13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1:16" s="15" customFormat="1" ht="15.75">
      <c r="A157" s="11"/>
      <c r="B157" s="12"/>
      <c r="C157" s="13"/>
      <c r="D157" s="14"/>
      <c r="E157" s="14"/>
      <c r="F157" s="13"/>
      <c r="G157" s="13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1:16" s="15" customFormat="1" ht="15.75">
      <c r="A158" s="11"/>
      <c r="B158" s="12"/>
      <c r="C158" s="13"/>
      <c r="D158" s="14"/>
      <c r="E158" s="14"/>
      <c r="F158" s="13"/>
      <c r="G158" s="13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1:16" s="15" customFormat="1" ht="15.75">
      <c r="A159" s="11"/>
      <c r="B159" s="12"/>
      <c r="C159" s="13"/>
      <c r="D159" s="14"/>
      <c r="E159" s="14"/>
      <c r="F159" s="13"/>
      <c r="G159" s="13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1:16" s="15" customFormat="1" ht="15.75">
      <c r="A160" s="11"/>
      <c r="B160" s="12"/>
      <c r="C160" s="13"/>
      <c r="D160" s="14"/>
      <c r="E160" s="14"/>
      <c r="F160" s="13"/>
      <c r="G160" s="13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1:16" s="15" customFormat="1" ht="15.75">
      <c r="A161" s="11"/>
      <c r="B161" s="12"/>
      <c r="C161" s="13"/>
      <c r="D161" s="14"/>
      <c r="E161" s="14"/>
      <c r="F161" s="13"/>
      <c r="G161" s="13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1:16" s="15" customFormat="1" ht="15.75">
      <c r="A162" s="11"/>
      <c r="B162" s="12"/>
      <c r="C162" s="13"/>
      <c r="D162" s="14"/>
      <c r="E162" s="14"/>
      <c r="F162" s="13"/>
      <c r="G162" s="13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1:16" s="15" customFormat="1" ht="15.75">
      <c r="A163" s="11"/>
      <c r="B163" s="12"/>
      <c r="C163" s="13"/>
      <c r="D163" s="14"/>
      <c r="E163" s="14"/>
      <c r="F163" s="13"/>
      <c r="G163" s="13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1:16" s="15" customFormat="1" ht="15.75">
      <c r="A164" s="11"/>
      <c r="B164" s="12"/>
      <c r="C164" s="13"/>
      <c r="D164" s="14"/>
      <c r="E164" s="14"/>
      <c r="F164" s="13"/>
      <c r="G164" s="13"/>
      <c r="H164" s="13"/>
      <c r="I164" s="12"/>
      <c r="J164" s="12"/>
      <c r="K164" s="12"/>
      <c r="L164" s="12"/>
      <c r="M164" s="12"/>
      <c r="N164" s="12"/>
      <c r="O164" s="12"/>
      <c r="P164" s="12"/>
    </row>
    <row r="179" spans="17:23" ht="15.75">
      <c r="Q179" s="18"/>
      <c r="R179" s="18"/>
      <c r="S179" s="18"/>
      <c r="T179" s="18"/>
      <c r="U179" s="18"/>
      <c r="V179" s="18"/>
      <c r="W179" s="18"/>
    </row>
    <row r="180" spans="17:23" ht="15.75">
      <c r="Q180" s="13"/>
      <c r="R180" s="13"/>
      <c r="S180" s="13"/>
      <c r="T180" s="13"/>
      <c r="U180" s="13"/>
      <c r="V180" s="13"/>
      <c r="W180" s="13"/>
    </row>
    <row r="181" spans="17:23" ht="15.75">
      <c r="Q181" s="13"/>
      <c r="R181" s="13"/>
      <c r="S181" s="13"/>
      <c r="T181" s="13"/>
      <c r="U181" s="13"/>
      <c r="V181" s="13"/>
      <c r="W181" s="13"/>
    </row>
    <row r="182" spans="17:23" ht="15.75">
      <c r="Q182" s="13"/>
      <c r="R182" s="13"/>
      <c r="S182" s="13"/>
      <c r="T182" s="13"/>
      <c r="U182" s="13"/>
      <c r="V182" s="13"/>
      <c r="W182" s="13"/>
    </row>
  </sheetData>
  <sheetProtection selectLockedCells="1" selectUnlockedCells="1"/>
  <mergeCells count="45">
    <mergeCell ref="D61:F61"/>
    <mergeCell ref="H61:K61"/>
    <mergeCell ref="A33:P33"/>
    <mergeCell ref="J4:L4"/>
    <mergeCell ref="N3:O4"/>
    <mergeCell ref="A56:M56"/>
    <mergeCell ref="C4:C5"/>
    <mergeCell ref="A21:B21"/>
    <mergeCell ref="N59:P59"/>
    <mergeCell ref="E4:F4"/>
    <mergeCell ref="D63:F63"/>
    <mergeCell ref="H63:K63"/>
    <mergeCell ref="A41:P41"/>
    <mergeCell ref="A31:B31"/>
    <mergeCell ref="A32:P32"/>
    <mergeCell ref="A51:F51"/>
    <mergeCell ref="A55:F55"/>
    <mergeCell ref="A40:B40"/>
    <mergeCell ref="A46:B46"/>
    <mergeCell ref="A48:P48"/>
    <mergeCell ref="A1:P1"/>
    <mergeCell ref="A2:A5"/>
    <mergeCell ref="N2:P2"/>
    <mergeCell ref="D4:D5"/>
    <mergeCell ref="G2:G5"/>
    <mergeCell ref="H3:H5"/>
    <mergeCell ref="I4:I5"/>
    <mergeCell ref="H2:M2"/>
    <mergeCell ref="C2:F3"/>
    <mergeCell ref="I3:L3"/>
    <mergeCell ref="A59:M59"/>
    <mergeCell ref="A52:P52"/>
    <mergeCell ref="A30:B30"/>
    <mergeCell ref="P3:P4"/>
    <mergeCell ref="A7:P7"/>
    <mergeCell ref="A54:F54"/>
    <mergeCell ref="A58:M58"/>
    <mergeCell ref="B2:B5"/>
    <mergeCell ref="A57:M57"/>
    <mergeCell ref="A13:P13"/>
    <mergeCell ref="A12:B12"/>
    <mergeCell ref="A8:P8"/>
    <mergeCell ref="A22:P22"/>
    <mergeCell ref="M3:M5"/>
    <mergeCell ref="A47:F47"/>
  </mergeCells>
  <printOptions/>
  <pageMargins left="0.3937007874015748" right="0.3937007874015748" top="0.15748031496062992" bottom="0" header="0.5118110236220472" footer="0.5118110236220472"/>
  <pageSetup fitToHeight="0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38"/>
  <sheetViews>
    <sheetView view="pageBreakPreview" zoomScale="75" zoomScaleNormal="50" zoomScaleSheetLayoutView="75" zoomScalePageLayoutView="0" workbookViewId="0" topLeftCell="A1">
      <selection activeCell="O2" sqref="O2:O5"/>
    </sheetView>
  </sheetViews>
  <sheetFormatPr defaultColWidth="9.00390625" defaultRowHeight="12.75"/>
  <cols>
    <col min="1" max="1" width="10.625" style="408" customWidth="1"/>
    <col min="2" max="2" width="31.875" style="418" customWidth="1"/>
    <col min="3" max="3" width="5.375" style="419" customWidth="1"/>
    <col min="4" max="4" width="7.125" style="420" customWidth="1"/>
    <col min="5" max="5" width="5.25390625" style="420" customWidth="1"/>
    <col min="6" max="6" width="5.125" style="419" customWidth="1"/>
    <col min="7" max="7" width="8.125" style="419" customWidth="1"/>
    <col min="8" max="8" width="10.375" style="419" customWidth="1"/>
    <col min="9" max="9" width="9.25390625" style="418" customWidth="1"/>
    <col min="10" max="10" width="8.25390625" style="418" customWidth="1"/>
    <col min="11" max="11" width="8.625" style="418" customWidth="1"/>
    <col min="12" max="12" width="8.375" style="418" customWidth="1"/>
    <col min="13" max="13" width="9.875" style="418" customWidth="1"/>
    <col min="14" max="14" width="15.125" style="421" customWidth="1"/>
    <col min="15" max="15" width="27.00390625" style="418" customWidth="1"/>
    <col min="16" max="17" width="9.125" style="12" customWidth="1"/>
    <col min="18" max="18" width="5.00390625" style="12" customWidth="1"/>
    <col min="19" max="19" width="8.375" style="12" customWidth="1"/>
    <col min="20" max="20" width="5.875" style="12" customWidth="1"/>
    <col min="21" max="16384" width="9.125" style="12" customWidth="1"/>
  </cols>
  <sheetData>
    <row r="1" spans="1:15" s="15" customFormat="1" ht="65.25" customHeight="1" thickBot="1">
      <c r="A1" s="762" t="s">
        <v>209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332"/>
    </row>
    <row r="2" spans="1:15" s="15" customFormat="1" ht="52.5" customHeight="1" thickBot="1">
      <c r="A2" s="764" t="s">
        <v>29</v>
      </c>
      <c r="B2" s="791" t="s">
        <v>70</v>
      </c>
      <c r="C2" s="776" t="s">
        <v>180</v>
      </c>
      <c r="D2" s="777"/>
      <c r="E2" s="778"/>
      <c r="F2" s="779"/>
      <c r="G2" s="767" t="s">
        <v>94</v>
      </c>
      <c r="H2" s="773" t="s">
        <v>76</v>
      </c>
      <c r="I2" s="774"/>
      <c r="J2" s="774"/>
      <c r="K2" s="774"/>
      <c r="L2" s="774"/>
      <c r="M2" s="775"/>
      <c r="N2" s="333"/>
      <c r="O2" s="761" t="s">
        <v>208</v>
      </c>
    </row>
    <row r="3" spans="1:15" s="15" customFormat="1" ht="18" customHeight="1">
      <c r="A3" s="765"/>
      <c r="B3" s="792"/>
      <c r="C3" s="780"/>
      <c r="D3" s="781"/>
      <c r="E3" s="782"/>
      <c r="F3" s="783"/>
      <c r="G3" s="768"/>
      <c r="H3" s="769" t="s">
        <v>77</v>
      </c>
      <c r="I3" s="784" t="s">
        <v>80</v>
      </c>
      <c r="J3" s="785"/>
      <c r="K3" s="785"/>
      <c r="L3" s="786"/>
      <c r="M3" s="789" t="s">
        <v>83</v>
      </c>
      <c r="N3" s="753" t="s">
        <v>31</v>
      </c>
      <c r="O3" s="761"/>
    </row>
    <row r="4" spans="1:15" s="15" customFormat="1" ht="18.75" customHeight="1">
      <c r="A4" s="765"/>
      <c r="B4" s="792"/>
      <c r="C4" s="758" t="s">
        <v>71</v>
      </c>
      <c r="D4" s="766" t="s">
        <v>72</v>
      </c>
      <c r="E4" s="759" t="s">
        <v>73</v>
      </c>
      <c r="F4" s="760"/>
      <c r="G4" s="768"/>
      <c r="H4" s="770"/>
      <c r="I4" s="771" t="s">
        <v>78</v>
      </c>
      <c r="J4" s="759" t="s">
        <v>79</v>
      </c>
      <c r="K4" s="787"/>
      <c r="L4" s="788"/>
      <c r="M4" s="790"/>
      <c r="N4" s="754"/>
      <c r="O4" s="761"/>
    </row>
    <row r="5" spans="1:15" s="15" customFormat="1" ht="77.25" customHeight="1" thickBot="1">
      <c r="A5" s="765"/>
      <c r="B5" s="792"/>
      <c r="C5" s="758"/>
      <c r="D5" s="766"/>
      <c r="E5" s="335" t="s">
        <v>74</v>
      </c>
      <c r="F5" s="336" t="s">
        <v>75</v>
      </c>
      <c r="G5" s="768"/>
      <c r="H5" s="770"/>
      <c r="I5" s="772"/>
      <c r="J5" s="334" t="s">
        <v>30</v>
      </c>
      <c r="K5" s="334" t="s">
        <v>81</v>
      </c>
      <c r="L5" s="334" t="s">
        <v>82</v>
      </c>
      <c r="M5" s="790"/>
      <c r="N5" s="337">
        <v>1</v>
      </c>
      <c r="O5" s="761"/>
    </row>
    <row r="6" spans="1:15" s="15" customFormat="1" ht="38.25" customHeight="1">
      <c r="A6" s="338" t="s">
        <v>132</v>
      </c>
      <c r="B6" s="339" t="s">
        <v>141</v>
      </c>
      <c r="C6" s="340"/>
      <c r="D6" s="341" t="s">
        <v>24</v>
      </c>
      <c r="E6" s="341"/>
      <c r="F6" s="342"/>
      <c r="G6" s="343">
        <v>3</v>
      </c>
      <c r="H6" s="344">
        <f aca="true" t="shared" si="0" ref="H6:H12">G6*30</f>
        <v>90</v>
      </c>
      <c r="I6" s="345">
        <f>J6+L6</f>
        <v>4</v>
      </c>
      <c r="J6" s="346"/>
      <c r="K6" s="346"/>
      <c r="L6" s="346">
        <v>4</v>
      </c>
      <c r="M6" s="347">
        <f aca="true" t="shared" si="1" ref="M6:M12">H6-I6</f>
        <v>86</v>
      </c>
      <c r="N6" s="348" t="s">
        <v>123</v>
      </c>
      <c r="O6" s="349"/>
    </row>
    <row r="7" spans="1:15" s="252" customFormat="1" ht="54.75" customHeight="1">
      <c r="A7" s="350" t="s">
        <v>105</v>
      </c>
      <c r="B7" s="351" t="s">
        <v>148</v>
      </c>
      <c r="C7" s="352"/>
      <c r="D7" s="352">
        <v>1</v>
      </c>
      <c r="E7" s="352"/>
      <c r="F7" s="353"/>
      <c r="G7" s="354">
        <v>2</v>
      </c>
      <c r="H7" s="355">
        <f t="shared" si="0"/>
        <v>60</v>
      </c>
      <c r="I7" s="345">
        <f>J7+L7</f>
        <v>4</v>
      </c>
      <c r="J7" s="356">
        <v>4</v>
      </c>
      <c r="K7" s="357"/>
      <c r="L7" s="356"/>
      <c r="M7" s="358">
        <f t="shared" si="1"/>
        <v>56</v>
      </c>
      <c r="N7" s="359" t="s">
        <v>123</v>
      </c>
      <c r="O7" s="360"/>
    </row>
    <row r="8" spans="1:15" s="15" customFormat="1" ht="23.25" customHeight="1">
      <c r="A8" s="361" t="s">
        <v>153</v>
      </c>
      <c r="B8" s="362" t="s">
        <v>135</v>
      </c>
      <c r="C8" s="356">
        <v>1</v>
      </c>
      <c r="D8" s="357"/>
      <c r="E8" s="357"/>
      <c r="F8" s="363"/>
      <c r="G8" s="364">
        <v>1.5</v>
      </c>
      <c r="H8" s="365">
        <f t="shared" si="0"/>
        <v>45</v>
      </c>
      <c r="I8" s="345">
        <v>2</v>
      </c>
      <c r="J8" s="356">
        <v>2</v>
      </c>
      <c r="K8" s="357"/>
      <c r="L8" s="357"/>
      <c r="M8" s="358">
        <f t="shared" si="1"/>
        <v>43</v>
      </c>
      <c r="N8" s="359" t="s">
        <v>187</v>
      </c>
      <c r="O8" s="349"/>
    </row>
    <row r="9" spans="1:15" s="15" customFormat="1" ht="23.25" customHeight="1" thickBot="1">
      <c r="A9" s="361" t="s">
        <v>154</v>
      </c>
      <c r="B9" s="366" t="s">
        <v>98</v>
      </c>
      <c r="C9" s="356"/>
      <c r="D9" s="356">
        <v>1</v>
      </c>
      <c r="E9" s="357"/>
      <c r="F9" s="363"/>
      <c r="G9" s="364">
        <v>1.5</v>
      </c>
      <c r="H9" s="365">
        <f t="shared" si="0"/>
        <v>45</v>
      </c>
      <c r="I9" s="345">
        <v>2</v>
      </c>
      <c r="J9" s="356">
        <v>2</v>
      </c>
      <c r="K9" s="357"/>
      <c r="L9" s="357"/>
      <c r="M9" s="358">
        <f t="shared" si="1"/>
        <v>43</v>
      </c>
      <c r="N9" s="359" t="s">
        <v>187</v>
      </c>
      <c r="O9" s="349"/>
    </row>
    <row r="10" spans="1:39" s="252" customFormat="1" ht="40.5">
      <c r="A10" s="367" t="s">
        <v>157</v>
      </c>
      <c r="B10" s="368" t="s">
        <v>149</v>
      </c>
      <c r="C10" s="352">
        <v>1</v>
      </c>
      <c r="D10" s="352"/>
      <c r="E10" s="352"/>
      <c r="F10" s="352"/>
      <c r="G10" s="369">
        <v>7.5</v>
      </c>
      <c r="H10" s="355">
        <f t="shared" si="0"/>
        <v>225</v>
      </c>
      <c r="I10" s="345">
        <v>10</v>
      </c>
      <c r="J10" s="352">
        <v>8</v>
      </c>
      <c r="K10" s="352"/>
      <c r="L10" s="352">
        <v>2</v>
      </c>
      <c r="M10" s="370">
        <f t="shared" si="1"/>
        <v>215</v>
      </c>
      <c r="N10" s="359" t="s">
        <v>182</v>
      </c>
      <c r="O10" s="371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</row>
    <row r="11" spans="1:15" s="252" customFormat="1" ht="60.75">
      <c r="A11" s="367" t="s">
        <v>201</v>
      </c>
      <c r="B11" s="372" t="s">
        <v>108</v>
      </c>
      <c r="C11" s="373"/>
      <c r="D11" s="373">
        <v>1</v>
      </c>
      <c r="E11" s="355"/>
      <c r="F11" s="374"/>
      <c r="G11" s="364">
        <v>3.5</v>
      </c>
      <c r="H11" s="375">
        <f t="shared" si="0"/>
        <v>105</v>
      </c>
      <c r="I11" s="345">
        <f>J11+L11</f>
        <v>4</v>
      </c>
      <c r="J11" s="376">
        <v>4</v>
      </c>
      <c r="K11" s="377"/>
      <c r="L11" s="376"/>
      <c r="M11" s="378">
        <f t="shared" si="1"/>
        <v>101</v>
      </c>
      <c r="N11" s="359" t="s">
        <v>123</v>
      </c>
      <c r="O11" s="360"/>
    </row>
    <row r="12" spans="1:15" s="252" customFormat="1" ht="61.5" thickBot="1">
      <c r="A12" s="367" t="s">
        <v>202</v>
      </c>
      <c r="B12" s="372" t="s">
        <v>112</v>
      </c>
      <c r="C12" s="379"/>
      <c r="D12" s="380">
        <v>1</v>
      </c>
      <c r="E12" s="380"/>
      <c r="F12" s="381"/>
      <c r="G12" s="382">
        <v>4.5</v>
      </c>
      <c r="H12" s="379">
        <f t="shared" si="0"/>
        <v>135</v>
      </c>
      <c r="I12" s="380">
        <f>J12+L12</f>
        <v>4</v>
      </c>
      <c r="J12" s="380">
        <v>4</v>
      </c>
      <c r="K12" s="380"/>
      <c r="L12" s="380">
        <v>0</v>
      </c>
      <c r="M12" s="383">
        <f t="shared" si="1"/>
        <v>131</v>
      </c>
      <c r="N12" s="359" t="s">
        <v>123</v>
      </c>
      <c r="O12" s="360"/>
    </row>
    <row r="13" spans="1:15" s="15" customFormat="1" ht="15.75" customHeight="1">
      <c r="A13" s="796" t="s">
        <v>166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349"/>
    </row>
    <row r="14" spans="1:15" s="252" customFormat="1" ht="50.25" customHeight="1" thickBot="1">
      <c r="A14" s="367" t="s">
        <v>196</v>
      </c>
      <c r="B14" s="372" t="s">
        <v>110</v>
      </c>
      <c r="C14" s="352">
        <v>1</v>
      </c>
      <c r="D14" s="352"/>
      <c r="E14" s="352"/>
      <c r="F14" s="352"/>
      <c r="G14" s="369">
        <v>4.5</v>
      </c>
      <c r="H14" s="375">
        <f>G14*30</f>
        <v>135</v>
      </c>
      <c r="I14" s="345">
        <f>J14+L14</f>
        <v>6</v>
      </c>
      <c r="J14" s="356">
        <v>4</v>
      </c>
      <c r="K14" s="357"/>
      <c r="L14" s="356">
        <v>2</v>
      </c>
      <c r="M14" s="378">
        <f>H14-I14</f>
        <v>129</v>
      </c>
      <c r="N14" s="359" t="s">
        <v>122</v>
      </c>
      <c r="O14" s="360"/>
    </row>
    <row r="15" spans="1:15" s="15" customFormat="1" ht="15.75" customHeight="1" thickBot="1">
      <c r="A15" s="796" t="s">
        <v>167</v>
      </c>
      <c r="B15" s="797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349"/>
    </row>
    <row r="16" spans="1:15" s="252" customFormat="1" ht="40.5">
      <c r="A16" s="384" t="s">
        <v>169</v>
      </c>
      <c r="B16" s="385" t="s">
        <v>173</v>
      </c>
      <c r="C16" s="380">
        <v>1</v>
      </c>
      <c r="D16" s="386"/>
      <c r="E16" s="379"/>
      <c r="F16" s="387"/>
      <c r="G16" s="388">
        <v>7.5</v>
      </c>
      <c r="H16" s="389">
        <f>G16*30</f>
        <v>225</v>
      </c>
      <c r="I16" s="390">
        <f>J16+L16</f>
        <v>6</v>
      </c>
      <c r="J16" s="380">
        <v>4</v>
      </c>
      <c r="K16" s="380"/>
      <c r="L16" s="380">
        <v>2</v>
      </c>
      <c r="M16" s="391">
        <f>H16-I16</f>
        <v>219</v>
      </c>
      <c r="N16" s="392" t="s">
        <v>122</v>
      </c>
      <c r="O16" s="360"/>
    </row>
    <row r="17" spans="1:16" s="330" customFormat="1" ht="20.25">
      <c r="A17" s="393"/>
      <c r="B17" s="394" t="s">
        <v>207</v>
      </c>
      <c r="C17" s="395"/>
      <c r="D17" s="396"/>
      <c r="E17" s="397"/>
      <c r="F17" s="374"/>
      <c r="G17" s="398"/>
      <c r="H17" s="399"/>
      <c r="I17" s="400">
        <f>SUM(I6:I12)+I14</f>
        <v>36</v>
      </c>
      <c r="J17" s="400">
        <f>SUM(J6:J12)+J14</f>
        <v>28</v>
      </c>
      <c r="K17" s="400">
        <f>SUM(K6:K12)+K14</f>
        <v>0</v>
      </c>
      <c r="L17" s="400">
        <f>SUM(L6:L12)+L14</f>
        <v>8</v>
      </c>
      <c r="M17" s="401"/>
      <c r="N17" s="402"/>
      <c r="O17" s="403"/>
      <c r="P17" s="331"/>
    </row>
    <row r="18" spans="1:15" s="15" customFormat="1" ht="18.75" customHeight="1">
      <c r="A18" s="755" t="s">
        <v>33</v>
      </c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7"/>
      <c r="N18" s="404">
        <v>3</v>
      </c>
      <c r="O18" s="332"/>
    </row>
    <row r="19" spans="1:15" s="15" customFormat="1" ht="18.75" customHeight="1">
      <c r="A19" s="793" t="s">
        <v>34</v>
      </c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5"/>
      <c r="N19" s="405">
        <v>5</v>
      </c>
      <c r="O19" s="332"/>
    </row>
    <row r="20" spans="1:15" s="15" customFormat="1" ht="20.25">
      <c r="A20" s="406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7"/>
      <c r="O20" s="332"/>
    </row>
    <row r="21" spans="1:15" s="15" customFormat="1" ht="93" customHeight="1">
      <c r="A21" s="406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7"/>
      <c r="O21" s="332"/>
    </row>
    <row r="22" spans="1:15" s="15" customFormat="1" ht="20.25">
      <c r="A22" s="408"/>
      <c r="B22" s="332"/>
      <c r="C22" s="409"/>
      <c r="D22" s="410"/>
      <c r="E22" s="410"/>
      <c r="F22" s="409"/>
      <c r="G22" s="409"/>
      <c r="H22" s="409"/>
      <c r="I22" s="332"/>
      <c r="J22" s="332"/>
      <c r="K22" s="332"/>
      <c r="L22" s="332"/>
      <c r="M22" s="332"/>
      <c r="N22" s="411"/>
      <c r="O22" s="332"/>
    </row>
    <row r="23" spans="1:15" s="15" customFormat="1" ht="20.25">
      <c r="A23" s="408"/>
      <c r="B23" s="332"/>
      <c r="C23" s="409"/>
      <c r="D23" s="410"/>
      <c r="E23" s="410"/>
      <c r="F23" s="409"/>
      <c r="G23" s="409"/>
      <c r="H23" s="409"/>
      <c r="I23" s="332"/>
      <c r="J23" s="332"/>
      <c r="K23" s="332"/>
      <c r="L23" s="332"/>
      <c r="M23" s="332"/>
      <c r="N23" s="411"/>
      <c r="O23" s="332"/>
    </row>
    <row r="24" spans="1:15" s="15" customFormat="1" ht="20.25">
      <c r="A24" s="408"/>
      <c r="B24" s="332"/>
      <c r="C24" s="409"/>
      <c r="D24" s="410"/>
      <c r="E24" s="410"/>
      <c r="F24" s="409"/>
      <c r="G24" s="409"/>
      <c r="H24" s="409"/>
      <c r="I24" s="332"/>
      <c r="J24" s="332"/>
      <c r="K24" s="332"/>
      <c r="L24" s="332"/>
      <c r="M24" s="332"/>
      <c r="N24" s="411"/>
      <c r="O24" s="332"/>
    </row>
    <row r="25" spans="1:15" s="15" customFormat="1" ht="20.25">
      <c r="A25" s="408"/>
      <c r="B25" s="412"/>
      <c r="C25" s="315"/>
      <c r="D25" s="315"/>
      <c r="E25" s="315"/>
      <c r="F25" s="412"/>
      <c r="G25" s="412"/>
      <c r="H25" s="412"/>
      <c r="I25" s="412"/>
      <c r="J25" s="412"/>
      <c r="K25" s="412"/>
      <c r="L25" s="315"/>
      <c r="M25" s="315"/>
      <c r="N25" s="413"/>
      <c r="O25" s="332"/>
    </row>
    <row r="26" spans="1:15" s="15" customFormat="1" ht="20.25">
      <c r="A26" s="408"/>
      <c r="B26" s="412"/>
      <c r="C26" s="315"/>
      <c r="D26" s="315"/>
      <c r="E26" s="315"/>
      <c r="F26" s="412"/>
      <c r="G26" s="412"/>
      <c r="H26" s="412"/>
      <c r="I26" s="412"/>
      <c r="J26" s="412"/>
      <c r="K26" s="412"/>
      <c r="L26" s="315"/>
      <c r="M26" s="315"/>
      <c r="N26" s="413"/>
      <c r="O26" s="332"/>
    </row>
    <row r="27" spans="1:15" s="15" customFormat="1" ht="20.25">
      <c r="A27" s="408"/>
      <c r="B27" s="412"/>
      <c r="C27" s="315"/>
      <c r="D27" s="315"/>
      <c r="E27" s="315"/>
      <c r="F27" s="412"/>
      <c r="G27" s="412"/>
      <c r="H27" s="412"/>
      <c r="I27" s="412"/>
      <c r="J27" s="412"/>
      <c r="K27" s="412"/>
      <c r="L27" s="315"/>
      <c r="M27" s="315"/>
      <c r="N27" s="413"/>
      <c r="O27" s="332"/>
    </row>
    <row r="28" spans="1:15" s="15" customFormat="1" ht="15.75" customHeight="1">
      <c r="A28" s="408"/>
      <c r="B28" s="412"/>
      <c r="C28" s="315"/>
      <c r="D28" s="315"/>
      <c r="E28" s="315"/>
      <c r="F28" s="412"/>
      <c r="G28" s="412"/>
      <c r="H28" s="412"/>
      <c r="I28" s="412"/>
      <c r="J28" s="412"/>
      <c r="K28" s="412"/>
      <c r="L28" s="315"/>
      <c r="M28" s="315"/>
      <c r="N28" s="413"/>
      <c r="O28" s="332"/>
    </row>
    <row r="29" spans="1:15" s="15" customFormat="1" ht="20.25">
      <c r="A29" s="408"/>
      <c r="B29" s="412"/>
      <c r="C29" s="315"/>
      <c r="D29" s="315"/>
      <c r="E29" s="315"/>
      <c r="F29" s="412"/>
      <c r="G29" s="412"/>
      <c r="H29" s="412"/>
      <c r="I29" s="412"/>
      <c r="J29" s="412"/>
      <c r="K29" s="412"/>
      <c r="L29" s="315"/>
      <c r="M29" s="315"/>
      <c r="N29" s="413"/>
      <c r="O29" s="332"/>
    </row>
    <row r="30" spans="1:15" s="15" customFormat="1" ht="20.25">
      <c r="A30" s="408"/>
      <c r="B30" s="414"/>
      <c r="C30" s="415"/>
      <c r="D30" s="415"/>
      <c r="E30" s="415"/>
      <c r="F30" s="414"/>
      <c r="G30" s="414"/>
      <c r="H30" s="414"/>
      <c r="I30" s="414"/>
      <c r="J30" s="414"/>
      <c r="K30" s="414"/>
      <c r="L30" s="415"/>
      <c r="M30" s="415"/>
      <c r="N30" s="416"/>
      <c r="O30" s="332"/>
    </row>
    <row r="31" spans="1:15" s="24" customFormat="1" ht="20.25">
      <c r="A31" s="408"/>
      <c r="B31" s="414"/>
      <c r="C31" s="415"/>
      <c r="D31" s="415"/>
      <c r="E31" s="415"/>
      <c r="F31" s="414"/>
      <c r="G31" s="414"/>
      <c r="H31" s="414"/>
      <c r="I31" s="414"/>
      <c r="J31" s="414"/>
      <c r="K31" s="414"/>
      <c r="L31" s="415"/>
      <c r="M31" s="415"/>
      <c r="N31" s="416"/>
      <c r="O31" s="417"/>
    </row>
    <row r="32" spans="1:15" s="15" customFormat="1" ht="20.25">
      <c r="A32" s="408"/>
      <c r="B32" s="414"/>
      <c r="C32" s="415"/>
      <c r="D32" s="415"/>
      <c r="E32" s="415"/>
      <c r="F32" s="414"/>
      <c r="G32" s="414"/>
      <c r="H32" s="414"/>
      <c r="I32" s="414"/>
      <c r="J32" s="414"/>
      <c r="K32" s="414"/>
      <c r="L32" s="415"/>
      <c r="M32" s="415"/>
      <c r="N32" s="416"/>
      <c r="O32" s="332"/>
    </row>
    <row r="33" spans="1:15" s="15" customFormat="1" ht="20.25">
      <c r="A33" s="408"/>
      <c r="B33" s="414"/>
      <c r="C33" s="415"/>
      <c r="D33" s="415"/>
      <c r="E33" s="415"/>
      <c r="F33" s="414"/>
      <c r="G33" s="414"/>
      <c r="H33" s="414"/>
      <c r="I33" s="414"/>
      <c r="J33" s="414"/>
      <c r="K33" s="414"/>
      <c r="L33" s="415"/>
      <c r="M33" s="415"/>
      <c r="N33" s="416"/>
      <c r="O33" s="332"/>
    </row>
    <row r="34" spans="1:15" s="15" customFormat="1" ht="20.25">
      <c r="A34" s="408"/>
      <c r="B34" s="414"/>
      <c r="C34" s="415"/>
      <c r="D34" s="415"/>
      <c r="E34" s="415"/>
      <c r="F34" s="414"/>
      <c r="G34" s="414"/>
      <c r="H34" s="414"/>
      <c r="I34" s="414"/>
      <c r="J34" s="414"/>
      <c r="K34" s="414"/>
      <c r="L34" s="415"/>
      <c r="M34" s="415"/>
      <c r="N34" s="416"/>
      <c r="O34" s="332"/>
    </row>
    <row r="35" spans="1:15" s="15" customFormat="1" ht="20.25">
      <c r="A35" s="408"/>
      <c r="B35" s="414"/>
      <c r="C35" s="415"/>
      <c r="D35" s="415"/>
      <c r="E35" s="415"/>
      <c r="F35" s="414"/>
      <c r="G35" s="414"/>
      <c r="H35" s="414"/>
      <c r="I35" s="414"/>
      <c r="J35" s="414"/>
      <c r="K35" s="414"/>
      <c r="L35" s="415"/>
      <c r="M35" s="415"/>
      <c r="N35" s="416"/>
      <c r="O35" s="332"/>
    </row>
    <row r="36" spans="1:15" s="15" customFormat="1" ht="20.25">
      <c r="A36" s="408"/>
      <c r="B36" s="414"/>
      <c r="C36" s="415"/>
      <c r="D36" s="415"/>
      <c r="E36" s="415"/>
      <c r="F36" s="414"/>
      <c r="G36" s="414"/>
      <c r="H36" s="414"/>
      <c r="I36" s="414"/>
      <c r="J36" s="414"/>
      <c r="K36" s="414"/>
      <c r="L36" s="415"/>
      <c r="M36" s="415"/>
      <c r="N36" s="416"/>
      <c r="O36" s="332"/>
    </row>
    <row r="37" spans="1:15" s="15" customFormat="1" ht="20.25">
      <c r="A37" s="408"/>
      <c r="B37" s="414"/>
      <c r="C37" s="415"/>
      <c r="D37" s="415"/>
      <c r="E37" s="415"/>
      <c r="F37" s="414"/>
      <c r="G37" s="414"/>
      <c r="H37" s="414"/>
      <c r="I37" s="414"/>
      <c r="J37" s="414"/>
      <c r="K37" s="414"/>
      <c r="L37" s="415"/>
      <c r="M37" s="415"/>
      <c r="N37" s="416"/>
      <c r="O37" s="332"/>
    </row>
    <row r="38" spans="1:15" s="15" customFormat="1" ht="20.25">
      <c r="A38" s="408"/>
      <c r="B38" s="414"/>
      <c r="C38" s="415"/>
      <c r="D38" s="415"/>
      <c r="E38" s="415"/>
      <c r="F38" s="414"/>
      <c r="G38" s="414"/>
      <c r="H38" s="414"/>
      <c r="I38" s="414"/>
      <c r="J38" s="414"/>
      <c r="K38" s="414"/>
      <c r="L38" s="415"/>
      <c r="M38" s="415"/>
      <c r="N38" s="416"/>
      <c r="O38" s="332"/>
    </row>
    <row r="39" spans="1:15" s="15" customFormat="1" ht="20.25">
      <c r="A39" s="408"/>
      <c r="B39" s="414"/>
      <c r="C39" s="415"/>
      <c r="D39" s="415"/>
      <c r="E39" s="415"/>
      <c r="F39" s="414"/>
      <c r="G39" s="414"/>
      <c r="H39" s="414"/>
      <c r="I39" s="414"/>
      <c r="J39" s="414"/>
      <c r="K39" s="414"/>
      <c r="L39" s="415"/>
      <c r="M39" s="415"/>
      <c r="N39" s="416"/>
      <c r="O39" s="332"/>
    </row>
    <row r="40" spans="1:15" s="15" customFormat="1" ht="20.25">
      <c r="A40" s="408"/>
      <c r="B40" s="414"/>
      <c r="C40" s="415"/>
      <c r="D40" s="415"/>
      <c r="E40" s="415"/>
      <c r="F40" s="414"/>
      <c r="G40" s="414"/>
      <c r="H40" s="414"/>
      <c r="I40" s="414"/>
      <c r="J40" s="414"/>
      <c r="K40" s="414"/>
      <c r="L40" s="415"/>
      <c r="M40" s="415"/>
      <c r="N40" s="416"/>
      <c r="O40" s="332"/>
    </row>
    <row r="41" spans="1:15" s="15" customFormat="1" ht="20.25">
      <c r="A41" s="408"/>
      <c r="B41" s="414"/>
      <c r="C41" s="415"/>
      <c r="D41" s="415"/>
      <c r="E41" s="415"/>
      <c r="F41" s="414"/>
      <c r="G41" s="414"/>
      <c r="H41" s="414"/>
      <c r="I41" s="414"/>
      <c r="J41" s="414"/>
      <c r="K41" s="414"/>
      <c r="L41" s="415"/>
      <c r="M41" s="415"/>
      <c r="N41" s="416"/>
      <c r="O41" s="332"/>
    </row>
    <row r="42" spans="1:15" s="15" customFormat="1" ht="20.25">
      <c r="A42" s="408"/>
      <c r="B42" s="418"/>
      <c r="C42" s="419"/>
      <c r="D42" s="420"/>
      <c r="E42" s="420"/>
      <c r="F42" s="419"/>
      <c r="G42" s="419"/>
      <c r="H42" s="419"/>
      <c r="I42" s="418"/>
      <c r="J42" s="418"/>
      <c r="K42" s="418"/>
      <c r="L42" s="418"/>
      <c r="M42" s="418"/>
      <c r="N42" s="421"/>
      <c r="O42" s="332"/>
    </row>
    <row r="43" spans="1:15" s="15" customFormat="1" ht="20.25">
      <c r="A43" s="408"/>
      <c r="B43" s="418"/>
      <c r="C43" s="419"/>
      <c r="D43" s="420"/>
      <c r="E43" s="420"/>
      <c r="F43" s="419"/>
      <c r="G43" s="419"/>
      <c r="H43" s="419"/>
      <c r="I43" s="418"/>
      <c r="J43" s="418"/>
      <c r="K43" s="418"/>
      <c r="L43" s="418"/>
      <c r="M43" s="418"/>
      <c r="N43" s="421"/>
      <c r="O43" s="332"/>
    </row>
    <row r="44" spans="1:15" s="15" customFormat="1" ht="20.25">
      <c r="A44" s="408"/>
      <c r="B44" s="418"/>
      <c r="C44" s="419"/>
      <c r="D44" s="420"/>
      <c r="E44" s="420"/>
      <c r="F44" s="419"/>
      <c r="G44" s="419"/>
      <c r="H44" s="419"/>
      <c r="I44" s="418"/>
      <c r="J44" s="418"/>
      <c r="K44" s="418"/>
      <c r="L44" s="418"/>
      <c r="M44" s="418"/>
      <c r="N44" s="421"/>
      <c r="O44" s="332"/>
    </row>
    <row r="45" spans="1:15" s="15" customFormat="1" ht="20.25">
      <c r="A45" s="408"/>
      <c r="B45" s="418"/>
      <c r="C45" s="419"/>
      <c r="D45" s="420"/>
      <c r="E45" s="420"/>
      <c r="F45" s="419"/>
      <c r="G45" s="419"/>
      <c r="H45" s="419"/>
      <c r="I45" s="418"/>
      <c r="J45" s="418"/>
      <c r="K45" s="418"/>
      <c r="L45" s="418"/>
      <c r="M45" s="418"/>
      <c r="N45" s="421"/>
      <c r="O45" s="332"/>
    </row>
    <row r="46" spans="1:15" s="15" customFormat="1" ht="20.25">
      <c r="A46" s="408"/>
      <c r="B46" s="418"/>
      <c r="C46" s="419"/>
      <c r="D46" s="420"/>
      <c r="E46" s="420"/>
      <c r="F46" s="419"/>
      <c r="G46" s="419"/>
      <c r="H46" s="419"/>
      <c r="I46" s="418"/>
      <c r="J46" s="418"/>
      <c r="K46" s="418"/>
      <c r="L46" s="418"/>
      <c r="M46" s="418"/>
      <c r="N46" s="421"/>
      <c r="O46" s="332"/>
    </row>
    <row r="47" spans="1:15" s="15" customFormat="1" ht="20.25">
      <c r="A47" s="408"/>
      <c r="B47" s="418"/>
      <c r="C47" s="419"/>
      <c r="D47" s="420"/>
      <c r="E47" s="420"/>
      <c r="F47" s="419"/>
      <c r="G47" s="419"/>
      <c r="H47" s="419"/>
      <c r="I47" s="418"/>
      <c r="J47" s="418"/>
      <c r="K47" s="418"/>
      <c r="L47" s="418"/>
      <c r="M47" s="418"/>
      <c r="N47" s="421"/>
      <c r="O47" s="332"/>
    </row>
    <row r="48" spans="1:15" s="15" customFormat="1" ht="20.25">
      <c r="A48" s="408"/>
      <c r="B48" s="418"/>
      <c r="C48" s="419"/>
      <c r="D48" s="420"/>
      <c r="E48" s="420"/>
      <c r="F48" s="419"/>
      <c r="G48" s="419"/>
      <c r="H48" s="419"/>
      <c r="I48" s="418"/>
      <c r="J48" s="418"/>
      <c r="K48" s="418"/>
      <c r="L48" s="418"/>
      <c r="M48" s="418"/>
      <c r="N48" s="421"/>
      <c r="O48" s="332"/>
    </row>
    <row r="49" spans="1:15" s="15" customFormat="1" ht="20.25">
      <c r="A49" s="408"/>
      <c r="B49" s="418"/>
      <c r="C49" s="419"/>
      <c r="D49" s="420"/>
      <c r="E49" s="420"/>
      <c r="F49" s="419"/>
      <c r="G49" s="419"/>
      <c r="H49" s="419"/>
      <c r="I49" s="418"/>
      <c r="J49" s="418"/>
      <c r="K49" s="418"/>
      <c r="L49" s="418"/>
      <c r="M49" s="418"/>
      <c r="N49" s="421"/>
      <c r="O49" s="332"/>
    </row>
    <row r="50" spans="1:15" s="15" customFormat="1" ht="20.25">
      <c r="A50" s="408"/>
      <c r="B50" s="418"/>
      <c r="C50" s="419"/>
      <c r="D50" s="420"/>
      <c r="E50" s="420"/>
      <c r="F50" s="419"/>
      <c r="G50" s="419"/>
      <c r="H50" s="419"/>
      <c r="I50" s="418"/>
      <c r="J50" s="418"/>
      <c r="K50" s="418"/>
      <c r="L50" s="418"/>
      <c r="M50" s="418"/>
      <c r="N50" s="421"/>
      <c r="O50" s="332"/>
    </row>
    <row r="51" spans="1:15" s="15" customFormat="1" ht="20.25">
      <c r="A51" s="408"/>
      <c r="B51" s="418"/>
      <c r="C51" s="419"/>
      <c r="D51" s="420"/>
      <c r="E51" s="420"/>
      <c r="F51" s="419"/>
      <c r="G51" s="419"/>
      <c r="H51" s="419"/>
      <c r="I51" s="418"/>
      <c r="J51" s="418"/>
      <c r="K51" s="418"/>
      <c r="L51" s="418"/>
      <c r="M51" s="418"/>
      <c r="N51" s="421"/>
      <c r="O51" s="332"/>
    </row>
    <row r="52" spans="1:15" s="15" customFormat="1" ht="20.25">
      <c r="A52" s="408"/>
      <c r="B52" s="418"/>
      <c r="C52" s="419"/>
      <c r="D52" s="420"/>
      <c r="E52" s="420"/>
      <c r="F52" s="419"/>
      <c r="G52" s="419"/>
      <c r="H52" s="419"/>
      <c r="I52" s="418"/>
      <c r="J52" s="418"/>
      <c r="K52" s="418"/>
      <c r="L52" s="418"/>
      <c r="M52" s="418"/>
      <c r="N52" s="421"/>
      <c r="O52" s="332"/>
    </row>
    <row r="53" spans="1:15" s="15" customFormat="1" ht="20.25">
      <c r="A53" s="408"/>
      <c r="B53" s="418"/>
      <c r="C53" s="419"/>
      <c r="D53" s="420"/>
      <c r="E53" s="420"/>
      <c r="F53" s="419"/>
      <c r="G53" s="419"/>
      <c r="H53" s="419"/>
      <c r="I53" s="418"/>
      <c r="J53" s="418"/>
      <c r="K53" s="418"/>
      <c r="L53" s="418"/>
      <c r="M53" s="418"/>
      <c r="N53" s="421"/>
      <c r="O53" s="332"/>
    </row>
    <row r="54" spans="1:15" s="15" customFormat="1" ht="20.25">
      <c r="A54" s="408"/>
      <c r="B54" s="418"/>
      <c r="C54" s="419"/>
      <c r="D54" s="420"/>
      <c r="E54" s="420"/>
      <c r="F54" s="419"/>
      <c r="G54" s="419"/>
      <c r="H54" s="419"/>
      <c r="I54" s="418"/>
      <c r="J54" s="418"/>
      <c r="K54" s="418"/>
      <c r="L54" s="418"/>
      <c r="M54" s="418"/>
      <c r="N54" s="421"/>
      <c r="O54" s="332"/>
    </row>
    <row r="55" spans="1:15" s="15" customFormat="1" ht="20.25">
      <c r="A55" s="408"/>
      <c r="B55" s="418"/>
      <c r="C55" s="419"/>
      <c r="D55" s="420"/>
      <c r="E55" s="420"/>
      <c r="F55" s="419"/>
      <c r="G55" s="419"/>
      <c r="H55" s="419"/>
      <c r="I55" s="418"/>
      <c r="J55" s="418"/>
      <c r="K55" s="418"/>
      <c r="L55" s="418"/>
      <c r="M55" s="418"/>
      <c r="N55" s="421"/>
      <c r="O55" s="332"/>
    </row>
    <row r="56" spans="1:15" s="15" customFormat="1" ht="20.25">
      <c r="A56" s="408"/>
      <c r="B56" s="418"/>
      <c r="C56" s="419"/>
      <c r="D56" s="420"/>
      <c r="E56" s="420"/>
      <c r="F56" s="419"/>
      <c r="G56" s="419"/>
      <c r="H56" s="419"/>
      <c r="I56" s="418"/>
      <c r="J56" s="418"/>
      <c r="K56" s="418"/>
      <c r="L56" s="418"/>
      <c r="M56" s="418"/>
      <c r="N56" s="421"/>
      <c r="O56" s="332"/>
    </row>
    <row r="57" spans="1:15" s="15" customFormat="1" ht="20.25">
      <c r="A57" s="408"/>
      <c r="B57" s="418"/>
      <c r="C57" s="419"/>
      <c r="D57" s="420"/>
      <c r="E57" s="420"/>
      <c r="F57" s="419"/>
      <c r="G57" s="419"/>
      <c r="H57" s="419"/>
      <c r="I57" s="418"/>
      <c r="J57" s="418"/>
      <c r="K57" s="418"/>
      <c r="L57" s="418"/>
      <c r="M57" s="418"/>
      <c r="N57" s="421"/>
      <c r="O57" s="332"/>
    </row>
    <row r="58" spans="1:15" s="15" customFormat="1" ht="20.25">
      <c r="A58" s="408"/>
      <c r="B58" s="418"/>
      <c r="C58" s="419"/>
      <c r="D58" s="420"/>
      <c r="E58" s="420"/>
      <c r="F58" s="419"/>
      <c r="G58" s="419"/>
      <c r="H58" s="419"/>
      <c r="I58" s="418"/>
      <c r="J58" s="418"/>
      <c r="K58" s="418"/>
      <c r="L58" s="418"/>
      <c r="M58" s="418"/>
      <c r="N58" s="421"/>
      <c r="O58" s="332"/>
    </row>
    <row r="59" spans="1:15" s="15" customFormat="1" ht="20.25">
      <c r="A59" s="408"/>
      <c r="B59" s="418"/>
      <c r="C59" s="419"/>
      <c r="D59" s="420"/>
      <c r="E59" s="420"/>
      <c r="F59" s="419"/>
      <c r="G59" s="419"/>
      <c r="H59" s="419"/>
      <c r="I59" s="418"/>
      <c r="J59" s="418"/>
      <c r="K59" s="418"/>
      <c r="L59" s="418"/>
      <c r="M59" s="418"/>
      <c r="N59" s="421"/>
      <c r="O59" s="332"/>
    </row>
    <row r="60" spans="1:15" s="15" customFormat="1" ht="20.25">
      <c r="A60" s="408"/>
      <c r="B60" s="418"/>
      <c r="C60" s="419"/>
      <c r="D60" s="420"/>
      <c r="E60" s="420"/>
      <c r="F60" s="419"/>
      <c r="G60" s="419"/>
      <c r="H60" s="419"/>
      <c r="I60" s="418"/>
      <c r="J60" s="418"/>
      <c r="K60" s="418"/>
      <c r="L60" s="418"/>
      <c r="M60" s="418"/>
      <c r="N60" s="421"/>
      <c r="O60" s="332"/>
    </row>
    <row r="61" spans="1:15" s="15" customFormat="1" ht="20.25">
      <c r="A61" s="408"/>
      <c r="B61" s="418"/>
      <c r="C61" s="419"/>
      <c r="D61" s="420"/>
      <c r="E61" s="420"/>
      <c r="F61" s="419"/>
      <c r="G61" s="419"/>
      <c r="H61" s="419"/>
      <c r="I61" s="418"/>
      <c r="J61" s="418"/>
      <c r="K61" s="418"/>
      <c r="L61" s="418"/>
      <c r="M61" s="418"/>
      <c r="N61" s="421"/>
      <c r="O61" s="332"/>
    </row>
    <row r="62" spans="1:15" s="15" customFormat="1" ht="20.25">
      <c r="A62" s="408"/>
      <c r="B62" s="418"/>
      <c r="C62" s="419"/>
      <c r="D62" s="420"/>
      <c r="E62" s="420"/>
      <c r="F62" s="419"/>
      <c r="G62" s="419"/>
      <c r="H62" s="419"/>
      <c r="I62" s="418"/>
      <c r="J62" s="418"/>
      <c r="K62" s="418"/>
      <c r="L62" s="418"/>
      <c r="M62" s="418"/>
      <c r="N62" s="421"/>
      <c r="O62" s="332"/>
    </row>
    <row r="63" spans="1:15" s="15" customFormat="1" ht="20.25">
      <c r="A63" s="408"/>
      <c r="B63" s="418"/>
      <c r="C63" s="419"/>
      <c r="D63" s="420"/>
      <c r="E63" s="420"/>
      <c r="F63" s="419"/>
      <c r="G63" s="419"/>
      <c r="H63" s="419"/>
      <c r="I63" s="418"/>
      <c r="J63" s="418"/>
      <c r="K63" s="418"/>
      <c r="L63" s="418"/>
      <c r="M63" s="418"/>
      <c r="N63" s="421"/>
      <c r="O63" s="332"/>
    </row>
    <row r="64" spans="1:15" s="15" customFormat="1" ht="20.25">
      <c r="A64" s="408"/>
      <c r="B64" s="418"/>
      <c r="C64" s="419"/>
      <c r="D64" s="420"/>
      <c r="E64" s="420"/>
      <c r="F64" s="419"/>
      <c r="G64" s="419"/>
      <c r="H64" s="419"/>
      <c r="I64" s="418"/>
      <c r="J64" s="418"/>
      <c r="K64" s="418"/>
      <c r="L64" s="418"/>
      <c r="M64" s="418"/>
      <c r="N64" s="421"/>
      <c r="O64" s="332"/>
    </row>
    <row r="65" spans="1:15" s="15" customFormat="1" ht="20.25">
      <c r="A65" s="408"/>
      <c r="B65" s="418"/>
      <c r="C65" s="419"/>
      <c r="D65" s="420"/>
      <c r="E65" s="420"/>
      <c r="F65" s="419"/>
      <c r="G65" s="419"/>
      <c r="H65" s="419"/>
      <c r="I65" s="418"/>
      <c r="J65" s="418"/>
      <c r="K65" s="418"/>
      <c r="L65" s="418"/>
      <c r="M65" s="418"/>
      <c r="N65" s="421"/>
      <c r="O65" s="332"/>
    </row>
    <row r="66" spans="1:15" s="15" customFormat="1" ht="20.25">
      <c r="A66" s="408"/>
      <c r="B66" s="418"/>
      <c r="C66" s="419"/>
      <c r="D66" s="420"/>
      <c r="E66" s="420"/>
      <c r="F66" s="419"/>
      <c r="G66" s="419"/>
      <c r="H66" s="419"/>
      <c r="I66" s="418"/>
      <c r="J66" s="418"/>
      <c r="K66" s="418"/>
      <c r="L66" s="418"/>
      <c r="M66" s="418"/>
      <c r="N66" s="421"/>
      <c r="O66" s="332"/>
    </row>
    <row r="67" spans="1:15" s="15" customFormat="1" ht="20.25">
      <c r="A67" s="408"/>
      <c r="B67" s="418"/>
      <c r="C67" s="419"/>
      <c r="D67" s="420"/>
      <c r="E67" s="420"/>
      <c r="F67" s="419"/>
      <c r="G67" s="419"/>
      <c r="H67" s="419"/>
      <c r="I67" s="418"/>
      <c r="J67" s="418"/>
      <c r="K67" s="418"/>
      <c r="L67" s="418"/>
      <c r="M67" s="418"/>
      <c r="N67" s="421"/>
      <c r="O67" s="332"/>
    </row>
    <row r="68" spans="1:15" s="15" customFormat="1" ht="20.25">
      <c r="A68" s="408"/>
      <c r="B68" s="418"/>
      <c r="C68" s="419"/>
      <c r="D68" s="420"/>
      <c r="E68" s="420"/>
      <c r="F68" s="419"/>
      <c r="G68" s="419"/>
      <c r="H68" s="419"/>
      <c r="I68" s="418"/>
      <c r="J68" s="418"/>
      <c r="K68" s="418"/>
      <c r="L68" s="418"/>
      <c r="M68" s="418"/>
      <c r="N68" s="421"/>
      <c r="O68" s="332"/>
    </row>
    <row r="69" spans="1:15" s="15" customFormat="1" ht="20.25">
      <c r="A69" s="408"/>
      <c r="B69" s="418"/>
      <c r="C69" s="419"/>
      <c r="D69" s="420"/>
      <c r="E69" s="420"/>
      <c r="F69" s="419"/>
      <c r="G69" s="419"/>
      <c r="H69" s="419"/>
      <c r="I69" s="418"/>
      <c r="J69" s="418"/>
      <c r="K69" s="418"/>
      <c r="L69" s="418"/>
      <c r="M69" s="418"/>
      <c r="N69" s="421"/>
      <c r="O69" s="332"/>
    </row>
    <row r="70" spans="1:15" s="15" customFormat="1" ht="20.25">
      <c r="A70" s="408"/>
      <c r="B70" s="418"/>
      <c r="C70" s="419"/>
      <c r="D70" s="420"/>
      <c r="E70" s="420"/>
      <c r="F70" s="419"/>
      <c r="G70" s="419"/>
      <c r="H70" s="419"/>
      <c r="I70" s="418"/>
      <c r="J70" s="418"/>
      <c r="K70" s="418"/>
      <c r="L70" s="418"/>
      <c r="M70" s="418"/>
      <c r="N70" s="421"/>
      <c r="O70" s="332"/>
    </row>
    <row r="71" spans="1:15" s="15" customFormat="1" ht="20.25">
      <c r="A71" s="408"/>
      <c r="B71" s="418"/>
      <c r="C71" s="419"/>
      <c r="D71" s="420"/>
      <c r="E71" s="420"/>
      <c r="F71" s="419"/>
      <c r="G71" s="419"/>
      <c r="H71" s="419"/>
      <c r="I71" s="418"/>
      <c r="J71" s="418"/>
      <c r="K71" s="418"/>
      <c r="L71" s="418"/>
      <c r="M71" s="418"/>
      <c r="N71" s="421"/>
      <c r="O71" s="332"/>
    </row>
    <row r="72" spans="1:15" s="15" customFormat="1" ht="20.25">
      <c r="A72" s="408"/>
      <c r="B72" s="418"/>
      <c r="C72" s="419"/>
      <c r="D72" s="420"/>
      <c r="E72" s="420"/>
      <c r="F72" s="419"/>
      <c r="G72" s="419"/>
      <c r="H72" s="419"/>
      <c r="I72" s="418"/>
      <c r="J72" s="418"/>
      <c r="K72" s="418"/>
      <c r="L72" s="418"/>
      <c r="M72" s="418"/>
      <c r="N72" s="421"/>
      <c r="O72" s="332"/>
    </row>
    <row r="73" spans="1:15" s="15" customFormat="1" ht="20.25">
      <c r="A73" s="408"/>
      <c r="B73" s="418"/>
      <c r="C73" s="419"/>
      <c r="D73" s="420"/>
      <c r="E73" s="420"/>
      <c r="F73" s="419"/>
      <c r="G73" s="419"/>
      <c r="H73" s="419"/>
      <c r="I73" s="418"/>
      <c r="J73" s="418"/>
      <c r="K73" s="418"/>
      <c r="L73" s="418"/>
      <c r="M73" s="418"/>
      <c r="N73" s="421"/>
      <c r="O73" s="332"/>
    </row>
    <row r="74" spans="1:15" s="15" customFormat="1" ht="20.25">
      <c r="A74" s="408"/>
      <c r="B74" s="418"/>
      <c r="C74" s="419"/>
      <c r="D74" s="420"/>
      <c r="E74" s="420"/>
      <c r="F74" s="419"/>
      <c r="G74" s="419"/>
      <c r="H74" s="419"/>
      <c r="I74" s="418"/>
      <c r="J74" s="418"/>
      <c r="K74" s="418"/>
      <c r="L74" s="418"/>
      <c r="M74" s="418"/>
      <c r="N74" s="421"/>
      <c r="O74" s="332"/>
    </row>
    <row r="75" spans="1:15" s="25" customFormat="1" ht="20.25">
      <c r="A75" s="408"/>
      <c r="B75" s="418"/>
      <c r="C75" s="419"/>
      <c r="D75" s="420"/>
      <c r="E75" s="420"/>
      <c r="F75" s="419"/>
      <c r="G75" s="419"/>
      <c r="H75" s="419"/>
      <c r="I75" s="418"/>
      <c r="J75" s="418"/>
      <c r="K75" s="418"/>
      <c r="L75" s="418"/>
      <c r="M75" s="418"/>
      <c r="N75" s="421"/>
      <c r="O75" s="422"/>
    </row>
    <row r="76" spans="1:15" s="25" customFormat="1" ht="20.25">
      <c r="A76" s="408"/>
      <c r="B76" s="418"/>
      <c r="C76" s="419"/>
      <c r="D76" s="420"/>
      <c r="E76" s="420"/>
      <c r="F76" s="419"/>
      <c r="G76" s="419"/>
      <c r="H76" s="419"/>
      <c r="I76" s="418"/>
      <c r="J76" s="418"/>
      <c r="K76" s="418"/>
      <c r="L76" s="418"/>
      <c r="M76" s="418"/>
      <c r="N76" s="421"/>
      <c r="O76" s="422"/>
    </row>
    <row r="77" spans="1:15" s="25" customFormat="1" ht="20.25">
      <c r="A77" s="408"/>
      <c r="B77" s="418"/>
      <c r="C77" s="419"/>
      <c r="D77" s="420"/>
      <c r="E77" s="420"/>
      <c r="F77" s="419"/>
      <c r="G77" s="419"/>
      <c r="H77" s="419"/>
      <c r="I77" s="418"/>
      <c r="J77" s="418"/>
      <c r="K77" s="418"/>
      <c r="L77" s="418"/>
      <c r="M77" s="418"/>
      <c r="N77" s="421"/>
      <c r="O77" s="422"/>
    </row>
    <row r="78" spans="1:15" s="15" customFormat="1" ht="20.25">
      <c r="A78" s="408"/>
      <c r="B78" s="418"/>
      <c r="C78" s="419"/>
      <c r="D78" s="420"/>
      <c r="E78" s="420"/>
      <c r="F78" s="419"/>
      <c r="G78" s="419"/>
      <c r="H78" s="419"/>
      <c r="I78" s="418"/>
      <c r="J78" s="418"/>
      <c r="K78" s="418"/>
      <c r="L78" s="418"/>
      <c r="M78" s="418"/>
      <c r="N78" s="421"/>
      <c r="O78" s="332"/>
    </row>
    <row r="79" spans="1:15" s="15" customFormat="1" ht="20.25">
      <c r="A79" s="408"/>
      <c r="B79" s="418"/>
      <c r="C79" s="419"/>
      <c r="D79" s="420"/>
      <c r="E79" s="420"/>
      <c r="F79" s="419"/>
      <c r="G79" s="419"/>
      <c r="H79" s="419"/>
      <c r="I79" s="418"/>
      <c r="J79" s="418"/>
      <c r="K79" s="418"/>
      <c r="L79" s="418"/>
      <c r="M79" s="418"/>
      <c r="N79" s="421"/>
      <c r="O79" s="332"/>
    </row>
    <row r="80" spans="1:15" s="15" customFormat="1" ht="20.25">
      <c r="A80" s="408"/>
      <c r="B80" s="418"/>
      <c r="C80" s="419"/>
      <c r="D80" s="420"/>
      <c r="E80" s="420"/>
      <c r="F80" s="419"/>
      <c r="G80" s="419"/>
      <c r="H80" s="419"/>
      <c r="I80" s="418"/>
      <c r="J80" s="418"/>
      <c r="K80" s="418"/>
      <c r="L80" s="418"/>
      <c r="M80" s="418"/>
      <c r="N80" s="421"/>
      <c r="O80" s="332"/>
    </row>
    <row r="81" spans="1:15" s="15" customFormat="1" ht="20.25">
      <c r="A81" s="408"/>
      <c r="B81" s="418"/>
      <c r="C81" s="419"/>
      <c r="D81" s="420"/>
      <c r="E81" s="420"/>
      <c r="F81" s="419"/>
      <c r="G81" s="419"/>
      <c r="H81" s="419"/>
      <c r="I81" s="418"/>
      <c r="J81" s="418"/>
      <c r="K81" s="418"/>
      <c r="L81" s="418"/>
      <c r="M81" s="418"/>
      <c r="N81" s="421"/>
      <c r="O81" s="332"/>
    </row>
    <row r="82" spans="1:15" s="15" customFormat="1" ht="20.25">
      <c r="A82" s="408"/>
      <c r="B82" s="418"/>
      <c r="C82" s="419"/>
      <c r="D82" s="420"/>
      <c r="E82" s="420"/>
      <c r="F82" s="419"/>
      <c r="G82" s="419"/>
      <c r="H82" s="419"/>
      <c r="I82" s="418"/>
      <c r="J82" s="418"/>
      <c r="K82" s="418"/>
      <c r="L82" s="418"/>
      <c r="M82" s="418"/>
      <c r="N82" s="421"/>
      <c r="O82" s="332"/>
    </row>
    <row r="83" spans="1:15" s="15" customFormat="1" ht="20.25">
      <c r="A83" s="408"/>
      <c r="B83" s="418"/>
      <c r="C83" s="419"/>
      <c r="D83" s="420"/>
      <c r="E83" s="420"/>
      <c r="F83" s="419"/>
      <c r="G83" s="419"/>
      <c r="H83" s="419"/>
      <c r="I83" s="418"/>
      <c r="J83" s="418"/>
      <c r="K83" s="418"/>
      <c r="L83" s="418"/>
      <c r="M83" s="418"/>
      <c r="N83" s="421"/>
      <c r="O83" s="332"/>
    </row>
    <row r="84" spans="1:15" s="15" customFormat="1" ht="20.25">
      <c r="A84" s="408"/>
      <c r="B84" s="418"/>
      <c r="C84" s="419"/>
      <c r="D84" s="420"/>
      <c r="E84" s="420"/>
      <c r="F84" s="419"/>
      <c r="G84" s="419"/>
      <c r="H84" s="419"/>
      <c r="I84" s="418"/>
      <c r="J84" s="418"/>
      <c r="K84" s="418"/>
      <c r="L84" s="418"/>
      <c r="M84" s="418"/>
      <c r="N84" s="421"/>
      <c r="O84" s="332"/>
    </row>
    <row r="85" spans="1:15" s="15" customFormat="1" ht="20.25">
      <c r="A85" s="408"/>
      <c r="B85" s="418"/>
      <c r="C85" s="419"/>
      <c r="D85" s="420"/>
      <c r="E85" s="420"/>
      <c r="F85" s="419"/>
      <c r="G85" s="419"/>
      <c r="H85" s="419"/>
      <c r="I85" s="418"/>
      <c r="J85" s="418"/>
      <c r="K85" s="418"/>
      <c r="L85" s="418"/>
      <c r="M85" s="418"/>
      <c r="N85" s="421"/>
      <c r="O85" s="332"/>
    </row>
    <row r="86" spans="1:15" s="15" customFormat="1" ht="20.25">
      <c r="A86" s="408"/>
      <c r="B86" s="418"/>
      <c r="C86" s="419"/>
      <c r="D86" s="420"/>
      <c r="E86" s="420"/>
      <c r="F86" s="419"/>
      <c r="G86" s="419"/>
      <c r="H86" s="419"/>
      <c r="I86" s="418"/>
      <c r="J86" s="418"/>
      <c r="K86" s="418"/>
      <c r="L86" s="418"/>
      <c r="M86" s="418"/>
      <c r="N86" s="421"/>
      <c r="O86" s="332"/>
    </row>
    <row r="87" spans="1:15" s="15" customFormat="1" ht="20.25">
      <c r="A87" s="408"/>
      <c r="B87" s="418"/>
      <c r="C87" s="419"/>
      <c r="D87" s="420"/>
      <c r="E87" s="420"/>
      <c r="F87" s="419"/>
      <c r="G87" s="419"/>
      <c r="H87" s="419"/>
      <c r="I87" s="418"/>
      <c r="J87" s="418"/>
      <c r="K87" s="418"/>
      <c r="L87" s="418"/>
      <c r="M87" s="418"/>
      <c r="N87" s="421"/>
      <c r="O87" s="332"/>
    </row>
    <row r="88" spans="1:15" s="15" customFormat="1" ht="20.25">
      <c r="A88" s="408"/>
      <c r="B88" s="418"/>
      <c r="C88" s="419"/>
      <c r="D88" s="420"/>
      <c r="E88" s="420"/>
      <c r="F88" s="419"/>
      <c r="G88" s="419"/>
      <c r="H88" s="419"/>
      <c r="I88" s="418"/>
      <c r="J88" s="418"/>
      <c r="K88" s="418"/>
      <c r="L88" s="418"/>
      <c r="M88" s="418"/>
      <c r="N88" s="421"/>
      <c r="O88" s="332"/>
    </row>
    <row r="89" spans="1:15" s="15" customFormat="1" ht="20.25">
      <c r="A89" s="408"/>
      <c r="B89" s="418"/>
      <c r="C89" s="419"/>
      <c r="D89" s="420"/>
      <c r="E89" s="420"/>
      <c r="F89" s="419"/>
      <c r="G89" s="419"/>
      <c r="H89" s="419"/>
      <c r="I89" s="418"/>
      <c r="J89" s="418"/>
      <c r="K89" s="418"/>
      <c r="L89" s="418"/>
      <c r="M89" s="418"/>
      <c r="N89" s="421"/>
      <c r="O89" s="332"/>
    </row>
    <row r="90" spans="1:15" s="15" customFormat="1" ht="20.25">
      <c r="A90" s="408"/>
      <c r="B90" s="418"/>
      <c r="C90" s="419"/>
      <c r="D90" s="420"/>
      <c r="E90" s="420"/>
      <c r="F90" s="419"/>
      <c r="G90" s="419"/>
      <c r="H90" s="419"/>
      <c r="I90" s="418"/>
      <c r="J90" s="418"/>
      <c r="K90" s="418"/>
      <c r="L90" s="418"/>
      <c r="M90" s="418"/>
      <c r="N90" s="421"/>
      <c r="O90" s="332"/>
    </row>
    <row r="91" spans="1:15" s="26" customFormat="1" ht="20.25">
      <c r="A91" s="408"/>
      <c r="B91" s="418"/>
      <c r="C91" s="419"/>
      <c r="D91" s="420"/>
      <c r="E91" s="420"/>
      <c r="F91" s="419"/>
      <c r="G91" s="419"/>
      <c r="H91" s="419"/>
      <c r="I91" s="418"/>
      <c r="J91" s="418"/>
      <c r="K91" s="418"/>
      <c r="L91" s="418"/>
      <c r="M91" s="418"/>
      <c r="N91" s="421"/>
      <c r="O91" s="423"/>
    </row>
    <row r="92" spans="1:15" s="26" customFormat="1" ht="20.25">
      <c r="A92" s="408"/>
      <c r="B92" s="418"/>
      <c r="C92" s="419"/>
      <c r="D92" s="420"/>
      <c r="E92" s="420"/>
      <c r="F92" s="419"/>
      <c r="G92" s="419"/>
      <c r="H92" s="419"/>
      <c r="I92" s="418"/>
      <c r="J92" s="418"/>
      <c r="K92" s="418"/>
      <c r="L92" s="418"/>
      <c r="M92" s="418"/>
      <c r="N92" s="421"/>
      <c r="O92" s="423"/>
    </row>
    <row r="93" spans="1:15" s="26" customFormat="1" ht="20.25">
      <c r="A93" s="408"/>
      <c r="B93" s="418"/>
      <c r="C93" s="419"/>
      <c r="D93" s="420"/>
      <c r="E93" s="420"/>
      <c r="F93" s="419"/>
      <c r="G93" s="419"/>
      <c r="H93" s="419"/>
      <c r="I93" s="418"/>
      <c r="J93" s="418"/>
      <c r="K93" s="418"/>
      <c r="L93" s="418"/>
      <c r="M93" s="418"/>
      <c r="N93" s="421"/>
      <c r="O93" s="423"/>
    </row>
    <row r="94" spans="1:15" s="26" customFormat="1" ht="20.25">
      <c r="A94" s="408"/>
      <c r="B94" s="418"/>
      <c r="C94" s="419"/>
      <c r="D94" s="420"/>
      <c r="E94" s="420"/>
      <c r="F94" s="419"/>
      <c r="G94" s="419"/>
      <c r="H94" s="419"/>
      <c r="I94" s="418"/>
      <c r="J94" s="418"/>
      <c r="K94" s="418"/>
      <c r="L94" s="418"/>
      <c r="M94" s="418"/>
      <c r="N94" s="421"/>
      <c r="O94" s="423"/>
    </row>
    <row r="95" spans="1:15" s="26" customFormat="1" ht="20.25">
      <c r="A95" s="408"/>
      <c r="B95" s="418"/>
      <c r="C95" s="419"/>
      <c r="D95" s="420"/>
      <c r="E95" s="420"/>
      <c r="F95" s="419"/>
      <c r="G95" s="419"/>
      <c r="H95" s="419"/>
      <c r="I95" s="418"/>
      <c r="J95" s="418"/>
      <c r="K95" s="418"/>
      <c r="L95" s="418"/>
      <c r="M95" s="418"/>
      <c r="N95" s="421"/>
      <c r="O95" s="423"/>
    </row>
    <row r="96" spans="1:15" s="26" customFormat="1" ht="20.25">
      <c r="A96" s="408"/>
      <c r="B96" s="418"/>
      <c r="C96" s="419"/>
      <c r="D96" s="420"/>
      <c r="E96" s="420"/>
      <c r="F96" s="419"/>
      <c r="G96" s="419"/>
      <c r="H96" s="419"/>
      <c r="I96" s="418"/>
      <c r="J96" s="418"/>
      <c r="K96" s="418"/>
      <c r="L96" s="418"/>
      <c r="M96" s="418"/>
      <c r="N96" s="421"/>
      <c r="O96" s="423"/>
    </row>
    <row r="97" spans="1:15" s="26" customFormat="1" ht="20.25">
      <c r="A97" s="408"/>
      <c r="B97" s="418"/>
      <c r="C97" s="419"/>
      <c r="D97" s="420"/>
      <c r="E97" s="420"/>
      <c r="F97" s="419"/>
      <c r="G97" s="419"/>
      <c r="H97" s="419"/>
      <c r="I97" s="418"/>
      <c r="J97" s="418"/>
      <c r="K97" s="418"/>
      <c r="L97" s="418"/>
      <c r="M97" s="418"/>
      <c r="N97" s="421"/>
      <c r="O97" s="423"/>
    </row>
    <row r="98" spans="1:15" s="26" customFormat="1" ht="20.25">
      <c r="A98" s="408"/>
      <c r="B98" s="418"/>
      <c r="C98" s="419"/>
      <c r="D98" s="420"/>
      <c r="E98" s="420"/>
      <c r="F98" s="419"/>
      <c r="G98" s="419"/>
      <c r="H98" s="419"/>
      <c r="I98" s="418"/>
      <c r="J98" s="418"/>
      <c r="K98" s="418"/>
      <c r="L98" s="418"/>
      <c r="M98" s="418"/>
      <c r="N98" s="421"/>
      <c r="O98" s="423"/>
    </row>
    <row r="99" spans="1:15" s="27" customFormat="1" ht="20.25">
      <c r="A99" s="408"/>
      <c r="B99" s="418"/>
      <c r="C99" s="419"/>
      <c r="D99" s="420"/>
      <c r="E99" s="420"/>
      <c r="F99" s="419"/>
      <c r="G99" s="419"/>
      <c r="H99" s="419"/>
      <c r="I99" s="418"/>
      <c r="J99" s="418"/>
      <c r="K99" s="418"/>
      <c r="L99" s="418"/>
      <c r="M99" s="418"/>
      <c r="N99" s="421"/>
      <c r="O99" s="424"/>
    </row>
    <row r="100" spans="1:15" s="26" customFormat="1" ht="20.25">
      <c r="A100" s="408"/>
      <c r="B100" s="418"/>
      <c r="C100" s="419"/>
      <c r="D100" s="420"/>
      <c r="E100" s="420"/>
      <c r="F100" s="419"/>
      <c r="G100" s="419"/>
      <c r="H100" s="419"/>
      <c r="I100" s="418"/>
      <c r="J100" s="418"/>
      <c r="K100" s="418"/>
      <c r="L100" s="418"/>
      <c r="M100" s="418"/>
      <c r="N100" s="421"/>
      <c r="O100" s="423"/>
    </row>
    <row r="101" spans="1:15" s="26" customFormat="1" ht="20.25">
      <c r="A101" s="408"/>
      <c r="B101" s="418"/>
      <c r="C101" s="419"/>
      <c r="D101" s="420"/>
      <c r="E101" s="420"/>
      <c r="F101" s="419"/>
      <c r="G101" s="419"/>
      <c r="H101" s="419"/>
      <c r="I101" s="418"/>
      <c r="J101" s="418"/>
      <c r="K101" s="418"/>
      <c r="L101" s="418"/>
      <c r="M101" s="418"/>
      <c r="N101" s="421"/>
      <c r="O101" s="423"/>
    </row>
    <row r="102" spans="1:15" s="26" customFormat="1" ht="20.25">
      <c r="A102" s="408"/>
      <c r="B102" s="418"/>
      <c r="C102" s="419"/>
      <c r="D102" s="420"/>
      <c r="E102" s="420"/>
      <c r="F102" s="419"/>
      <c r="G102" s="419"/>
      <c r="H102" s="419"/>
      <c r="I102" s="418"/>
      <c r="J102" s="418"/>
      <c r="K102" s="418"/>
      <c r="L102" s="418"/>
      <c r="M102" s="418"/>
      <c r="N102" s="421"/>
      <c r="O102" s="423"/>
    </row>
    <row r="103" spans="1:15" s="26" customFormat="1" ht="20.25">
      <c r="A103" s="408"/>
      <c r="B103" s="418"/>
      <c r="C103" s="419"/>
      <c r="D103" s="420"/>
      <c r="E103" s="420"/>
      <c r="F103" s="419"/>
      <c r="G103" s="419"/>
      <c r="H103" s="419"/>
      <c r="I103" s="418"/>
      <c r="J103" s="418"/>
      <c r="K103" s="418"/>
      <c r="L103" s="418"/>
      <c r="M103" s="418"/>
      <c r="N103" s="421"/>
      <c r="O103" s="423"/>
    </row>
    <row r="104" spans="1:15" s="26" customFormat="1" ht="20.25">
      <c r="A104" s="408"/>
      <c r="B104" s="418"/>
      <c r="C104" s="419"/>
      <c r="D104" s="420"/>
      <c r="E104" s="420"/>
      <c r="F104" s="419"/>
      <c r="G104" s="419"/>
      <c r="H104" s="419"/>
      <c r="I104" s="418"/>
      <c r="J104" s="418"/>
      <c r="K104" s="418"/>
      <c r="L104" s="418"/>
      <c r="M104" s="418"/>
      <c r="N104" s="421"/>
      <c r="O104" s="423"/>
    </row>
    <row r="105" spans="1:15" s="26" customFormat="1" ht="20.25">
      <c r="A105" s="408"/>
      <c r="B105" s="418"/>
      <c r="C105" s="419"/>
      <c r="D105" s="420"/>
      <c r="E105" s="420"/>
      <c r="F105" s="419"/>
      <c r="G105" s="419"/>
      <c r="H105" s="419"/>
      <c r="I105" s="418"/>
      <c r="J105" s="418"/>
      <c r="K105" s="418"/>
      <c r="L105" s="418"/>
      <c r="M105" s="418"/>
      <c r="N105" s="421"/>
      <c r="O105" s="423"/>
    </row>
    <row r="106" spans="1:15" s="26" customFormat="1" ht="20.25">
      <c r="A106" s="408"/>
      <c r="B106" s="418"/>
      <c r="C106" s="419"/>
      <c r="D106" s="420"/>
      <c r="E106" s="420"/>
      <c r="F106" s="419"/>
      <c r="G106" s="419"/>
      <c r="H106" s="419"/>
      <c r="I106" s="418"/>
      <c r="J106" s="418"/>
      <c r="K106" s="418"/>
      <c r="L106" s="418"/>
      <c r="M106" s="418"/>
      <c r="N106" s="421"/>
      <c r="O106" s="423"/>
    </row>
    <row r="107" spans="1:15" s="26" customFormat="1" ht="20.25">
      <c r="A107" s="408"/>
      <c r="B107" s="418"/>
      <c r="C107" s="419"/>
      <c r="D107" s="420"/>
      <c r="E107" s="420"/>
      <c r="F107" s="419"/>
      <c r="G107" s="419"/>
      <c r="H107" s="419"/>
      <c r="I107" s="418"/>
      <c r="J107" s="418"/>
      <c r="K107" s="418"/>
      <c r="L107" s="418"/>
      <c r="M107" s="418"/>
      <c r="N107" s="421"/>
      <c r="O107" s="423"/>
    </row>
    <row r="108" spans="1:15" s="15" customFormat="1" ht="20.25">
      <c r="A108" s="408"/>
      <c r="B108" s="418"/>
      <c r="C108" s="419"/>
      <c r="D108" s="420"/>
      <c r="E108" s="420"/>
      <c r="F108" s="419"/>
      <c r="G108" s="419"/>
      <c r="H108" s="419"/>
      <c r="I108" s="418"/>
      <c r="J108" s="418"/>
      <c r="K108" s="418"/>
      <c r="L108" s="418"/>
      <c r="M108" s="418"/>
      <c r="N108" s="421"/>
      <c r="O108" s="332"/>
    </row>
    <row r="109" spans="1:15" s="15" customFormat="1" ht="20.25">
      <c r="A109" s="408"/>
      <c r="B109" s="418"/>
      <c r="C109" s="419"/>
      <c r="D109" s="420"/>
      <c r="E109" s="420"/>
      <c r="F109" s="419"/>
      <c r="G109" s="419"/>
      <c r="H109" s="419"/>
      <c r="I109" s="418"/>
      <c r="J109" s="418"/>
      <c r="K109" s="418"/>
      <c r="L109" s="418"/>
      <c r="M109" s="418"/>
      <c r="N109" s="421"/>
      <c r="O109" s="332"/>
    </row>
    <row r="110" spans="1:15" s="15" customFormat="1" ht="20.25">
      <c r="A110" s="408"/>
      <c r="B110" s="418"/>
      <c r="C110" s="419"/>
      <c r="D110" s="420"/>
      <c r="E110" s="420"/>
      <c r="F110" s="419"/>
      <c r="G110" s="419"/>
      <c r="H110" s="419"/>
      <c r="I110" s="418"/>
      <c r="J110" s="418"/>
      <c r="K110" s="418"/>
      <c r="L110" s="418"/>
      <c r="M110" s="418"/>
      <c r="N110" s="421"/>
      <c r="O110" s="332"/>
    </row>
    <row r="111" spans="1:15" s="15" customFormat="1" ht="20.25">
      <c r="A111" s="408"/>
      <c r="B111" s="418"/>
      <c r="C111" s="419"/>
      <c r="D111" s="420"/>
      <c r="E111" s="420"/>
      <c r="F111" s="419"/>
      <c r="G111" s="419"/>
      <c r="H111" s="419"/>
      <c r="I111" s="418"/>
      <c r="J111" s="418"/>
      <c r="K111" s="418"/>
      <c r="L111" s="418"/>
      <c r="M111" s="418"/>
      <c r="N111" s="421"/>
      <c r="O111" s="332"/>
    </row>
    <row r="112" spans="1:15" s="15" customFormat="1" ht="20.25">
      <c r="A112" s="408"/>
      <c r="B112" s="418"/>
      <c r="C112" s="419"/>
      <c r="D112" s="420"/>
      <c r="E112" s="420"/>
      <c r="F112" s="419"/>
      <c r="G112" s="419"/>
      <c r="H112" s="419"/>
      <c r="I112" s="418"/>
      <c r="J112" s="418"/>
      <c r="K112" s="418"/>
      <c r="L112" s="418"/>
      <c r="M112" s="418"/>
      <c r="N112" s="421"/>
      <c r="O112" s="332"/>
    </row>
    <row r="113" spans="1:15" s="15" customFormat="1" ht="20.25">
      <c r="A113" s="408"/>
      <c r="B113" s="418"/>
      <c r="C113" s="419"/>
      <c r="D113" s="420"/>
      <c r="E113" s="420"/>
      <c r="F113" s="419"/>
      <c r="G113" s="419"/>
      <c r="H113" s="419"/>
      <c r="I113" s="418"/>
      <c r="J113" s="418"/>
      <c r="K113" s="418"/>
      <c r="L113" s="418"/>
      <c r="M113" s="418"/>
      <c r="N113" s="421"/>
      <c r="O113" s="332"/>
    </row>
    <row r="114" spans="1:15" s="15" customFormat="1" ht="20.25">
      <c r="A114" s="408"/>
      <c r="B114" s="418"/>
      <c r="C114" s="419"/>
      <c r="D114" s="420"/>
      <c r="E114" s="420"/>
      <c r="F114" s="419"/>
      <c r="G114" s="419"/>
      <c r="H114" s="419"/>
      <c r="I114" s="418"/>
      <c r="J114" s="418"/>
      <c r="K114" s="418"/>
      <c r="L114" s="418"/>
      <c r="M114" s="418"/>
      <c r="N114" s="421"/>
      <c r="O114" s="332"/>
    </row>
    <row r="115" spans="1:15" s="15" customFormat="1" ht="20.25">
      <c r="A115" s="408"/>
      <c r="B115" s="418"/>
      <c r="C115" s="419"/>
      <c r="D115" s="420"/>
      <c r="E115" s="420"/>
      <c r="F115" s="419"/>
      <c r="G115" s="419"/>
      <c r="H115" s="419"/>
      <c r="I115" s="418"/>
      <c r="J115" s="418"/>
      <c r="K115" s="418"/>
      <c r="L115" s="418"/>
      <c r="M115" s="418"/>
      <c r="N115" s="421"/>
      <c r="O115" s="332"/>
    </row>
    <row r="116" spans="1:15" s="15" customFormat="1" ht="20.25">
      <c r="A116" s="408"/>
      <c r="B116" s="418"/>
      <c r="C116" s="419"/>
      <c r="D116" s="420"/>
      <c r="E116" s="420"/>
      <c r="F116" s="419"/>
      <c r="G116" s="419"/>
      <c r="H116" s="419"/>
      <c r="I116" s="418"/>
      <c r="J116" s="418"/>
      <c r="K116" s="418"/>
      <c r="L116" s="418"/>
      <c r="M116" s="418"/>
      <c r="N116" s="421"/>
      <c r="O116" s="332"/>
    </row>
    <row r="117" spans="1:15" s="15" customFormat="1" ht="20.25">
      <c r="A117" s="408"/>
      <c r="B117" s="418"/>
      <c r="C117" s="419"/>
      <c r="D117" s="420"/>
      <c r="E117" s="420"/>
      <c r="F117" s="419"/>
      <c r="G117" s="419"/>
      <c r="H117" s="419"/>
      <c r="I117" s="418"/>
      <c r="J117" s="418"/>
      <c r="K117" s="418"/>
      <c r="L117" s="418"/>
      <c r="M117" s="418"/>
      <c r="N117" s="421"/>
      <c r="O117" s="332"/>
    </row>
    <row r="118" spans="1:15" s="15" customFormat="1" ht="20.25">
      <c r="A118" s="408"/>
      <c r="B118" s="418"/>
      <c r="C118" s="419"/>
      <c r="D118" s="420"/>
      <c r="E118" s="420"/>
      <c r="F118" s="419"/>
      <c r="G118" s="419"/>
      <c r="H118" s="419"/>
      <c r="I118" s="418"/>
      <c r="J118" s="418"/>
      <c r="K118" s="418"/>
      <c r="L118" s="418"/>
      <c r="M118" s="418"/>
      <c r="N118" s="421"/>
      <c r="O118" s="332"/>
    </row>
    <row r="119" spans="1:15" s="15" customFormat="1" ht="20.25">
      <c r="A119" s="408"/>
      <c r="B119" s="418"/>
      <c r="C119" s="419"/>
      <c r="D119" s="420"/>
      <c r="E119" s="420"/>
      <c r="F119" s="419"/>
      <c r="G119" s="419"/>
      <c r="H119" s="419"/>
      <c r="I119" s="418"/>
      <c r="J119" s="418"/>
      <c r="K119" s="418"/>
      <c r="L119" s="418"/>
      <c r="M119" s="418"/>
      <c r="N119" s="421"/>
      <c r="O119" s="332"/>
    </row>
    <row r="120" spans="1:15" s="15" customFormat="1" ht="20.25">
      <c r="A120" s="408"/>
      <c r="B120" s="418"/>
      <c r="C120" s="419"/>
      <c r="D120" s="420"/>
      <c r="E120" s="420"/>
      <c r="F120" s="419"/>
      <c r="G120" s="419"/>
      <c r="H120" s="419"/>
      <c r="I120" s="418"/>
      <c r="J120" s="418"/>
      <c r="K120" s="418"/>
      <c r="L120" s="418"/>
      <c r="M120" s="418"/>
      <c r="N120" s="421"/>
      <c r="O120" s="332"/>
    </row>
    <row r="135" spans="15:21" ht="20.25">
      <c r="O135" s="409"/>
      <c r="P135" s="18"/>
      <c r="Q135" s="18"/>
      <c r="R135" s="18"/>
      <c r="S135" s="18"/>
      <c r="T135" s="18"/>
      <c r="U135" s="18"/>
    </row>
    <row r="136" spans="15:21" ht="20.25">
      <c r="O136" s="419"/>
      <c r="P136" s="13"/>
      <c r="Q136" s="13"/>
      <c r="R136" s="13"/>
      <c r="S136" s="13"/>
      <c r="T136" s="13"/>
      <c r="U136" s="13"/>
    </row>
    <row r="137" spans="15:21" ht="20.25">
      <c r="O137" s="419"/>
      <c r="P137" s="13"/>
      <c r="Q137" s="13"/>
      <c r="R137" s="13"/>
      <c r="S137" s="13"/>
      <c r="T137" s="13"/>
      <c r="U137" s="13"/>
    </row>
    <row r="138" spans="15:21" ht="20.25">
      <c r="O138" s="419"/>
      <c r="P138" s="13"/>
      <c r="Q138" s="13"/>
      <c r="R138" s="13"/>
      <c r="S138" s="13"/>
      <c r="T138" s="13"/>
      <c r="U138" s="13"/>
    </row>
  </sheetData>
  <sheetProtection selectLockedCells="1" selectUnlockedCells="1"/>
  <mergeCells count="20">
    <mergeCell ref="B2:B5"/>
    <mergeCell ref="A19:M19"/>
    <mergeCell ref="A15:N15"/>
    <mergeCell ref="A13:N13"/>
    <mergeCell ref="I4:I5"/>
    <mergeCell ref="H2:M2"/>
    <mergeCell ref="C2:F3"/>
    <mergeCell ref="I3:L3"/>
    <mergeCell ref="J4:L4"/>
    <mergeCell ref="M3:M5"/>
    <mergeCell ref="N3:N4"/>
    <mergeCell ref="A18:M18"/>
    <mergeCell ref="C4:C5"/>
    <mergeCell ref="E4:F4"/>
    <mergeCell ref="O2:O5"/>
    <mergeCell ref="A1:N1"/>
    <mergeCell ref="A2:A5"/>
    <mergeCell ref="D4:D5"/>
    <mergeCell ref="G2:G5"/>
    <mergeCell ref="H3:H5"/>
  </mergeCells>
  <printOptions/>
  <pageMargins left="0.3937007874015748" right="0.3937007874015748" top="0.15748031496062992" bottom="0" header="0.5118110236220472" footer="0.5118110236220472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3"/>
  <sheetViews>
    <sheetView view="pageBreakPreview" zoomScale="75" zoomScaleNormal="50" zoomScaleSheetLayoutView="75" zoomScalePageLayoutView="0" workbookViewId="0" topLeftCell="A1">
      <selection activeCell="B19" sqref="B19"/>
    </sheetView>
  </sheetViews>
  <sheetFormatPr defaultColWidth="9.00390625" defaultRowHeight="12.75"/>
  <cols>
    <col min="1" max="1" width="10.625" style="471" customWidth="1"/>
    <col min="2" max="2" width="49.75390625" style="482" customWidth="1"/>
    <col min="3" max="3" width="5.375" style="483" customWidth="1"/>
    <col min="4" max="4" width="7.125" style="484" customWidth="1"/>
    <col min="5" max="5" width="5.25390625" style="484" customWidth="1"/>
    <col min="6" max="6" width="5.125" style="483" customWidth="1"/>
    <col min="7" max="7" width="8.125" style="483" hidden="1" customWidth="1"/>
    <col min="8" max="8" width="10.375" style="483" hidden="1" customWidth="1"/>
    <col min="9" max="9" width="9.25390625" style="482" customWidth="1"/>
    <col min="10" max="10" width="8.25390625" style="482" customWidth="1"/>
    <col min="11" max="11" width="8.625" style="482" customWidth="1"/>
    <col min="12" max="12" width="8.375" style="482" customWidth="1"/>
    <col min="13" max="13" width="9.875" style="482" hidden="1" customWidth="1"/>
    <col min="14" max="14" width="10.625" style="485" customWidth="1"/>
    <col min="15" max="15" width="40.125" style="482" customWidth="1"/>
    <col min="16" max="17" width="9.125" style="12" customWidth="1"/>
    <col min="18" max="18" width="5.00390625" style="12" customWidth="1"/>
    <col min="19" max="19" width="8.375" style="12" customWidth="1"/>
    <col min="20" max="20" width="5.875" style="12" customWidth="1"/>
    <col min="21" max="16384" width="9.125" style="12" customWidth="1"/>
  </cols>
  <sheetData>
    <row r="1" spans="1:15" s="15" customFormat="1" ht="19.5" thickBot="1">
      <c r="A1" s="698" t="s">
        <v>210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425"/>
    </row>
    <row r="2" spans="1:15" s="15" customFormat="1" ht="52.5" customHeight="1" thickBot="1">
      <c r="A2" s="821" t="s">
        <v>29</v>
      </c>
      <c r="B2" s="803" t="s">
        <v>70</v>
      </c>
      <c r="C2" s="811" t="s">
        <v>180</v>
      </c>
      <c r="D2" s="812"/>
      <c r="E2" s="813"/>
      <c r="F2" s="814"/>
      <c r="G2" s="826" t="s">
        <v>94</v>
      </c>
      <c r="H2" s="808" t="s">
        <v>76</v>
      </c>
      <c r="I2" s="809"/>
      <c r="J2" s="809"/>
      <c r="K2" s="809"/>
      <c r="L2" s="809"/>
      <c r="M2" s="810"/>
      <c r="N2" s="426"/>
      <c r="O2" s="798" t="s">
        <v>208</v>
      </c>
    </row>
    <row r="3" spans="1:15" s="15" customFormat="1" ht="18" customHeight="1">
      <c r="A3" s="822"/>
      <c r="B3" s="804"/>
      <c r="C3" s="815"/>
      <c r="D3" s="816"/>
      <c r="E3" s="817"/>
      <c r="F3" s="818"/>
      <c r="G3" s="827"/>
      <c r="H3" s="829" t="s">
        <v>77</v>
      </c>
      <c r="I3" s="832" t="s">
        <v>80</v>
      </c>
      <c r="J3" s="833"/>
      <c r="K3" s="833"/>
      <c r="L3" s="834"/>
      <c r="M3" s="819" t="s">
        <v>83</v>
      </c>
      <c r="N3" s="839"/>
      <c r="O3" s="798"/>
    </row>
    <row r="4" spans="1:15" s="15" customFormat="1" ht="18.75" customHeight="1">
      <c r="A4" s="822"/>
      <c r="B4" s="804"/>
      <c r="C4" s="843" t="s">
        <v>71</v>
      </c>
      <c r="D4" s="824" t="s">
        <v>72</v>
      </c>
      <c r="E4" s="836" t="s">
        <v>73</v>
      </c>
      <c r="F4" s="844"/>
      <c r="G4" s="827"/>
      <c r="H4" s="830"/>
      <c r="I4" s="825" t="s">
        <v>78</v>
      </c>
      <c r="J4" s="836" t="s">
        <v>79</v>
      </c>
      <c r="K4" s="837"/>
      <c r="L4" s="838"/>
      <c r="M4" s="820"/>
      <c r="N4" s="840"/>
      <c r="O4" s="798"/>
    </row>
    <row r="5" spans="1:15" s="15" customFormat="1" ht="77.25" customHeight="1">
      <c r="A5" s="823"/>
      <c r="B5" s="804"/>
      <c r="C5" s="829"/>
      <c r="D5" s="825"/>
      <c r="E5" s="428" t="s">
        <v>74</v>
      </c>
      <c r="F5" s="429" t="s">
        <v>75</v>
      </c>
      <c r="G5" s="828"/>
      <c r="H5" s="830"/>
      <c r="I5" s="831"/>
      <c r="J5" s="427" t="s">
        <v>30</v>
      </c>
      <c r="K5" s="427" t="s">
        <v>81</v>
      </c>
      <c r="L5" s="427" t="s">
        <v>82</v>
      </c>
      <c r="M5" s="820"/>
      <c r="N5" s="430">
        <v>2</v>
      </c>
      <c r="O5" s="799"/>
    </row>
    <row r="6" spans="1:15" s="15" customFormat="1" ht="71.25" customHeight="1">
      <c r="A6" s="431" t="s">
        <v>133</v>
      </c>
      <c r="B6" s="432" t="s">
        <v>141</v>
      </c>
      <c r="C6" s="433">
        <v>2</v>
      </c>
      <c r="D6" s="434"/>
      <c r="E6" s="434"/>
      <c r="F6" s="435"/>
      <c r="G6" s="436">
        <v>3.5</v>
      </c>
      <c r="H6" s="437">
        <f aca="true" t="shared" si="0" ref="H6:H11">G6*30</f>
        <v>105</v>
      </c>
      <c r="I6" s="438">
        <f aca="true" t="shared" si="1" ref="I6:I11">J6+L6</f>
        <v>4</v>
      </c>
      <c r="J6" s="433"/>
      <c r="K6" s="433"/>
      <c r="L6" s="439">
        <v>4</v>
      </c>
      <c r="M6" s="433">
        <f aca="true" t="shared" si="2" ref="M6:M11">H6-I6</f>
        <v>101</v>
      </c>
      <c r="N6" s="440" t="s">
        <v>123</v>
      </c>
      <c r="O6" s="441"/>
    </row>
    <row r="7" spans="1:15" s="15" customFormat="1" ht="25.5" customHeight="1">
      <c r="A7" s="442" t="s">
        <v>104</v>
      </c>
      <c r="B7" s="443" t="s">
        <v>115</v>
      </c>
      <c r="C7" s="444"/>
      <c r="D7" s="444">
        <v>2</v>
      </c>
      <c r="E7" s="444"/>
      <c r="F7" s="444"/>
      <c r="G7" s="445">
        <v>1</v>
      </c>
      <c r="H7" s="433">
        <f t="shared" si="0"/>
        <v>30</v>
      </c>
      <c r="I7" s="438">
        <f t="shared" si="1"/>
        <v>4</v>
      </c>
      <c r="J7" s="444">
        <v>4</v>
      </c>
      <c r="K7" s="444"/>
      <c r="L7" s="444"/>
      <c r="M7" s="446">
        <f t="shared" si="2"/>
        <v>26</v>
      </c>
      <c r="N7" s="447" t="s">
        <v>123</v>
      </c>
      <c r="O7" s="441"/>
    </row>
    <row r="8" spans="1:15" s="252" customFormat="1" ht="45" customHeight="1">
      <c r="A8" s="442" t="s">
        <v>107</v>
      </c>
      <c r="B8" s="443" t="s">
        <v>136</v>
      </c>
      <c r="C8" s="448"/>
      <c r="D8" s="448">
        <v>2</v>
      </c>
      <c r="E8" s="449"/>
      <c r="F8" s="450"/>
      <c r="G8" s="436">
        <v>3</v>
      </c>
      <c r="H8" s="451">
        <f t="shared" si="0"/>
        <v>90</v>
      </c>
      <c r="I8" s="438">
        <f t="shared" si="1"/>
        <v>4</v>
      </c>
      <c r="J8" s="448">
        <v>4</v>
      </c>
      <c r="K8" s="449"/>
      <c r="L8" s="449"/>
      <c r="M8" s="452">
        <f t="shared" si="2"/>
        <v>86</v>
      </c>
      <c r="N8" s="447" t="s">
        <v>123</v>
      </c>
      <c r="O8" s="453"/>
    </row>
    <row r="9" spans="1:15" s="252" customFormat="1" ht="37.5">
      <c r="A9" s="434" t="s">
        <v>158</v>
      </c>
      <c r="B9" s="454" t="s">
        <v>150</v>
      </c>
      <c r="C9" s="314"/>
      <c r="D9" s="314"/>
      <c r="E9" s="314"/>
      <c r="F9" s="314">
        <v>2</v>
      </c>
      <c r="G9" s="455">
        <v>1</v>
      </c>
      <c r="H9" s="433">
        <f t="shared" si="0"/>
        <v>30</v>
      </c>
      <c r="I9" s="438">
        <f t="shared" si="1"/>
        <v>4</v>
      </c>
      <c r="J9" s="314"/>
      <c r="K9" s="314"/>
      <c r="L9" s="456">
        <v>4</v>
      </c>
      <c r="M9" s="457">
        <f t="shared" si="2"/>
        <v>26</v>
      </c>
      <c r="N9" s="447" t="s">
        <v>123</v>
      </c>
      <c r="O9" s="453"/>
    </row>
    <row r="10" spans="1:15" s="252" customFormat="1" ht="19.5">
      <c r="A10" s="434" t="s">
        <v>200</v>
      </c>
      <c r="B10" s="458" t="s">
        <v>164</v>
      </c>
      <c r="C10" s="459"/>
      <c r="D10" s="459">
        <v>2</v>
      </c>
      <c r="E10" s="433"/>
      <c r="F10" s="460"/>
      <c r="G10" s="436">
        <v>3.5</v>
      </c>
      <c r="H10" s="451">
        <f t="shared" si="0"/>
        <v>105</v>
      </c>
      <c r="I10" s="438">
        <f t="shared" si="1"/>
        <v>4</v>
      </c>
      <c r="J10" s="448">
        <v>4</v>
      </c>
      <c r="K10" s="449"/>
      <c r="L10" s="448"/>
      <c r="M10" s="452">
        <f t="shared" si="2"/>
        <v>101</v>
      </c>
      <c r="N10" s="447" t="s">
        <v>123</v>
      </c>
      <c r="O10" s="453"/>
    </row>
    <row r="11" spans="1:15" s="252" customFormat="1" ht="18.75">
      <c r="A11" s="434" t="s">
        <v>203</v>
      </c>
      <c r="B11" s="458" t="s">
        <v>165</v>
      </c>
      <c r="C11" s="433">
        <v>2</v>
      </c>
      <c r="D11" s="314"/>
      <c r="E11" s="314"/>
      <c r="F11" s="461"/>
      <c r="G11" s="455">
        <v>4.5</v>
      </c>
      <c r="H11" s="433">
        <f t="shared" si="0"/>
        <v>135</v>
      </c>
      <c r="I11" s="314">
        <f t="shared" si="1"/>
        <v>6</v>
      </c>
      <c r="J11" s="314">
        <v>4</v>
      </c>
      <c r="K11" s="314"/>
      <c r="L11" s="314">
        <v>2</v>
      </c>
      <c r="M11" s="314">
        <f t="shared" si="2"/>
        <v>129</v>
      </c>
      <c r="N11" s="447" t="s">
        <v>122</v>
      </c>
      <c r="O11" s="453"/>
    </row>
    <row r="12" spans="1:15" s="15" customFormat="1" ht="15.75" customHeight="1">
      <c r="A12" s="835" t="s">
        <v>166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441"/>
    </row>
    <row r="13" spans="1:15" s="252" customFormat="1" ht="15.75" customHeight="1">
      <c r="A13" s="434" t="s">
        <v>119</v>
      </c>
      <c r="B13" s="443" t="s">
        <v>192</v>
      </c>
      <c r="C13" s="459"/>
      <c r="D13" s="459">
        <v>2</v>
      </c>
      <c r="E13" s="433"/>
      <c r="F13" s="460"/>
      <c r="G13" s="436">
        <v>3.5</v>
      </c>
      <c r="H13" s="316">
        <f>G13*30</f>
        <v>105</v>
      </c>
      <c r="I13" s="438">
        <f>J13+L13</f>
        <v>4</v>
      </c>
      <c r="J13" s="448">
        <v>4</v>
      </c>
      <c r="K13" s="449"/>
      <c r="L13" s="448">
        <v>0</v>
      </c>
      <c r="M13" s="452">
        <f>H13-I13</f>
        <v>101</v>
      </c>
      <c r="N13" s="447" t="s">
        <v>123</v>
      </c>
      <c r="O13" s="453"/>
    </row>
    <row r="14" spans="1:15" s="252" customFormat="1" ht="19.5">
      <c r="A14" s="434" t="s">
        <v>120</v>
      </c>
      <c r="B14" s="443" t="s">
        <v>109</v>
      </c>
      <c r="C14" s="459">
        <v>2</v>
      </c>
      <c r="D14" s="459"/>
      <c r="E14" s="433"/>
      <c r="F14" s="460"/>
      <c r="G14" s="436">
        <v>7.5</v>
      </c>
      <c r="H14" s="451">
        <f>G14*30</f>
        <v>225</v>
      </c>
      <c r="I14" s="438">
        <f>J14+L14</f>
        <v>6</v>
      </c>
      <c r="J14" s="314">
        <v>4</v>
      </c>
      <c r="K14" s="314"/>
      <c r="L14" s="314">
        <v>2</v>
      </c>
      <c r="M14" s="452">
        <f>H14-I14</f>
        <v>219</v>
      </c>
      <c r="N14" s="447" t="s">
        <v>122</v>
      </c>
      <c r="O14" s="453"/>
    </row>
    <row r="15" spans="1:15" s="252" customFormat="1" ht="37.5">
      <c r="A15" s="434" t="s">
        <v>197</v>
      </c>
      <c r="B15" s="454" t="s">
        <v>124</v>
      </c>
      <c r="C15" s="314"/>
      <c r="D15" s="314"/>
      <c r="E15" s="314"/>
      <c r="F15" s="314">
        <v>2</v>
      </c>
      <c r="G15" s="455">
        <v>1</v>
      </c>
      <c r="H15" s="451">
        <f>G15*30</f>
        <v>30</v>
      </c>
      <c r="I15" s="438">
        <f>J15+L15</f>
        <v>4</v>
      </c>
      <c r="J15" s="448"/>
      <c r="K15" s="449"/>
      <c r="L15" s="448">
        <v>4</v>
      </c>
      <c r="M15" s="452">
        <f>H15-I15</f>
        <v>26</v>
      </c>
      <c r="N15" s="447" t="s">
        <v>123</v>
      </c>
      <c r="O15" s="453"/>
    </row>
    <row r="16" spans="1:15" s="252" customFormat="1" ht="37.5">
      <c r="A16" s="434" t="s">
        <v>176</v>
      </c>
      <c r="B16" s="443" t="s">
        <v>111</v>
      </c>
      <c r="C16" s="459">
        <v>2</v>
      </c>
      <c r="D16" s="459"/>
      <c r="E16" s="433"/>
      <c r="F16" s="460"/>
      <c r="G16" s="436">
        <v>3.5</v>
      </c>
      <c r="H16" s="451">
        <f>G16*30</f>
        <v>105</v>
      </c>
      <c r="I16" s="438">
        <f>J16+L16</f>
        <v>6</v>
      </c>
      <c r="J16" s="314">
        <v>4</v>
      </c>
      <c r="K16" s="314"/>
      <c r="L16" s="314">
        <v>2</v>
      </c>
      <c r="M16" s="452">
        <f>H16-I16</f>
        <v>99</v>
      </c>
      <c r="N16" s="447" t="s">
        <v>122</v>
      </c>
      <c r="O16" s="453"/>
    </row>
    <row r="17" spans="1:15" s="15" customFormat="1" ht="15.75" customHeight="1">
      <c r="A17" s="835" t="s">
        <v>167</v>
      </c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441"/>
    </row>
    <row r="18" spans="1:15" s="252" customFormat="1" ht="37.5">
      <c r="A18" s="434" t="s">
        <v>168</v>
      </c>
      <c r="B18" s="462" t="s">
        <v>172</v>
      </c>
      <c r="C18" s="314">
        <v>2</v>
      </c>
      <c r="D18" s="459"/>
      <c r="E18" s="433"/>
      <c r="F18" s="460"/>
      <c r="G18" s="455">
        <v>4.5</v>
      </c>
      <c r="H18" s="451">
        <f>G18*30</f>
        <v>135</v>
      </c>
      <c r="I18" s="438">
        <f>J18+L18</f>
        <v>6</v>
      </c>
      <c r="J18" s="314">
        <v>4</v>
      </c>
      <c r="K18" s="314"/>
      <c r="L18" s="314">
        <v>2</v>
      </c>
      <c r="M18" s="452">
        <f>H18-I18</f>
        <v>129</v>
      </c>
      <c r="N18" s="447" t="s">
        <v>122</v>
      </c>
      <c r="O18" s="453"/>
    </row>
    <row r="19" spans="1:15" s="252" customFormat="1" ht="41.25" customHeight="1">
      <c r="A19" s="434" t="s">
        <v>170</v>
      </c>
      <c r="B19" s="463" t="s">
        <v>174</v>
      </c>
      <c r="C19" s="314">
        <v>2</v>
      </c>
      <c r="D19" s="459"/>
      <c r="E19" s="433"/>
      <c r="F19" s="460"/>
      <c r="G19" s="455">
        <v>4.5</v>
      </c>
      <c r="H19" s="439">
        <f>G19*30</f>
        <v>135</v>
      </c>
      <c r="I19" s="439">
        <f>SUM(J19:L19)</f>
        <v>6</v>
      </c>
      <c r="J19" s="464">
        <v>4</v>
      </c>
      <c r="K19" s="464"/>
      <c r="L19" s="464">
        <v>2</v>
      </c>
      <c r="M19" s="456">
        <f>H19-I19</f>
        <v>129</v>
      </c>
      <c r="N19" s="447" t="s">
        <v>122</v>
      </c>
      <c r="O19" s="453"/>
    </row>
    <row r="20" spans="1:15" s="252" customFormat="1" ht="36" customHeight="1">
      <c r="A20" s="434" t="s">
        <v>175</v>
      </c>
      <c r="B20" s="443" t="s">
        <v>117</v>
      </c>
      <c r="C20" s="314"/>
      <c r="D20" s="459">
        <v>2</v>
      </c>
      <c r="E20" s="433"/>
      <c r="F20" s="460"/>
      <c r="G20" s="455">
        <v>3.5</v>
      </c>
      <c r="H20" s="451">
        <f>G20*30</f>
        <v>105</v>
      </c>
      <c r="I20" s="438">
        <f>J20+L20</f>
        <v>4</v>
      </c>
      <c r="J20" s="314">
        <v>4</v>
      </c>
      <c r="K20" s="314"/>
      <c r="L20" s="314"/>
      <c r="M20" s="452">
        <f>H20-I20</f>
        <v>101</v>
      </c>
      <c r="N20" s="447" t="s">
        <v>123</v>
      </c>
      <c r="O20" s="453"/>
    </row>
    <row r="21" spans="1:15" s="252" customFormat="1" ht="20.25" customHeight="1">
      <c r="A21" s="434"/>
      <c r="B21" s="465" t="s">
        <v>207</v>
      </c>
      <c r="C21" s="314"/>
      <c r="D21" s="459"/>
      <c r="E21" s="433"/>
      <c r="F21" s="460"/>
      <c r="G21" s="455"/>
      <c r="H21" s="451"/>
      <c r="I21" s="438">
        <f>SUM(I6:I11)+SUM(I13:I16)</f>
        <v>46</v>
      </c>
      <c r="J21" s="438">
        <f>SUM(J6:J11)+SUM(J13:J16)</f>
        <v>28</v>
      </c>
      <c r="K21" s="438">
        <f>SUM(K6:K11)+SUM(K13:K16)</f>
        <v>0</v>
      </c>
      <c r="L21" s="438">
        <f>SUM(L6:L11)+SUM(L13:L16)</f>
        <v>18</v>
      </c>
      <c r="M21" s="438">
        <f>SUM(M6:M11)+SUM(M13:M16)</f>
        <v>914</v>
      </c>
      <c r="N21" s="447"/>
      <c r="O21" s="453"/>
    </row>
    <row r="22" spans="1:15" s="15" customFormat="1" ht="18.75" customHeight="1">
      <c r="A22" s="841" t="s">
        <v>33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466">
        <v>4</v>
      </c>
      <c r="O22" s="425"/>
    </row>
    <row r="23" spans="1:15" s="15" customFormat="1" ht="18.75" customHeight="1">
      <c r="A23" s="805" t="s">
        <v>34</v>
      </c>
      <c r="B23" s="806"/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7"/>
      <c r="N23" s="467">
        <v>4</v>
      </c>
      <c r="O23" s="425"/>
    </row>
    <row r="24" spans="1:15" s="15" customFormat="1" ht="19.5" customHeight="1" thickBot="1">
      <c r="A24" s="800" t="s">
        <v>43</v>
      </c>
      <c r="B24" s="801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2"/>
      <c r="N24" s="468" t="s">
        <v>126</v>
      </c>
      <c r="O24" s="425"/>
    </row>
    <row r="25" spans="1:15" s="15" customFormat="1" ht="18.75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70"/>
      <c r="O25" s="425"/>
    </row>
    <row r="26" spans="1:15" s="15" customFormat="1" ht="93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70"/>
      <c r="O26" s="425"/>
    </row>
    <row r="27" spans="1:15" s="15" customFormat="1" ht="18.75">
      <c r="A27" s="471"/>
      <c r="B27" s="425"/>
      <c r="C27" s="472"/>
      <c r="D27" s="473"/>
      <c r="E27" s="473"/>
      <c r="F27" s="472"/>
      <c r="G27" s="472"/>
      <c r="H27" s="472"/>
      <c r="I27" s="425"/>
      <c r="J27" s="425"/>
      <c r="K27" s="425"/>
      <c r="L27" s="425"/>
      <c r="M27" s="425"/>
      <c r="N27" s="474"/>
      <c r="O27" s="425"/>
    </row>
    <row r="28" spans="1:15" s="15" customFormat="1" ht="18.75">
      <c r="A28" s="471"/>
      <c r="B28" s="425"/>
      <c r="C28" s="472"/>
      <c r="D28" s="473"/>
      <c r="E28" s="473"/>
      <c r="F28" s="472"/>
      <c r="G28" s="472"/>
      <c r="H28" s="472"/>
      <c r="I28" s="425"/>
      <c r="J28" s="425"/>
      <c r="K28" s="425"/>
      <c r="L28" s="425"/>
      <c r="M28" s="425"/>
      <c r="N28" s="474"/>
      <c r="O28" s="425"/>
    </row>
    <row r="29" spans="1:15" s="15" customFormat="1" ht="18.75">
      <c r="A29" s="471"/>
      <c r="B29" s="425"/>
      <c r="C29" s="472"/>
      <c r="D29" s="473"/>
      <c r="E29" s="473"/>
      <c r="F29" s="472"/>
      <c r="G29" s="472"/>
      <c r="H29" s="472"/>
      <c r="I29" s="425"/>
      <c r="J29" s="425"/>
      <c r="K29" s="425"/>
      <c r="L29" s="425"/>
      <c r="M29" s="425"/>
      <c r="N29" s="474"/>
      <c r="O29" s="425"/>
    </row>
    <row r="30" spans="1:15" s="15" customFormat="1" ht="18.75">
      <c r="A30" s="471"/>
      <c r="B30" s="475"/>
      <c r="C30" s="476"/>
      <c r="D30" s="476"/>
      <c r="E30" s="476"/>
      <c r="F30" s="475"/>
      <c r="G30" s="475"/>
      <c r="H30" s="475"/>
      <c r="I30" s="475"/>
      <c r="J30" s="475"/>
      <c r="K30" s="475"/>
      <c r="L30" s="476"/>
      <c r="M30" s="476"/>
      <c r="N30" s="477"/>
      <c r="O30" s="425"/>
    </row>
    <row r="31" spans="1:15" s="15" customFormat="1" ht="18.75">
      <c r="A31" s="471"/>
      <c r="B31" s="475"/>
      <c r="C31" s="476"/>
      <c r="D31" s="476"/>
      <c r="E31" s="476"/>
      <c r="F31" s="475"/>
      <c r="G31" s="475"/>
      <c r="H31" s="475"/>
      <c r="I31" s="475"/>
      <c r="J31" s="475"/>
      <c r="K31" s="475"/>
      <c r="L31" s="476"/>
      <c r="M31" s="476"/>
      <c r="N31" s="477"/>
      <c r="O31" s="425"/>
    </row>
    <row r="32" spans="1:15" s="15" customFormat="1" ht="18.75">
      <c r="A32" s="471"/>
      <c r="B32" s="475"/>
      <c r="C32" s="476"/>
      <c r="D32" s="476"/>
      <c r="E32" s="476"/>
      <c r="F32" s="475"/>
      <c r="G32" s="475"/>
      <c r="H32" s="475"/>
      <c r="I32" s="475"/>
      <c r="J32" s="475"/>
      <c r="K32" s="475"/>
      <c r="L32" s="476"/>
      <c r="M32" s="476"/>
      <c r="N32" s="477"/>
      <c r="O32" s="425"/>
    </row>
    <row r="33" spans="1:15" s="15" customFormat="1" ht="15.75" customHeight="1">
      <c r="A33" s="471"/>
      <c r="B33" s="475"/>
      <c r="C33" s="476"/>
      <c r="D33" s="476"/>
      <c r="E33" s="476"/>
      <c r="F33" s="475"/>
      <c r="G33" s="475"/>
      <c r="H33" s="475"/>
      <c r="I33" s="475"/>
      <c r="J33" s="475"/>
      <c r="K33" s="475"/>
      <c r="L33" s="476"/>
      <c r="M33" s="476"/>
      <c r="N33" s="477"/>
      <c r="O33" s="425"/>
    </row>
    <row r="34" spans="1:15" s="15" customFormat="1" ht="18.75">
      <c r="A34" s="471"/>
      <c r="B34" s="475"/>
      <c r="C34" s="476"/>
      <c r="D34" s="476"/>
      <c r="E34" s="476"/>
      <c r="F34" s="475"/>
      <c r="G34" s="475"/>
      <c r="H34" s="475"/>
      <c r="I34" s="475"/>
      <c r="J34" s="475"/>
      <c r="K34" s="475"/>
      <c r="L34" s="476"/>
      <c r="M34" s="476"/>
      <c r="N34" s="477"/>
      <c r="O34" s="425"/>
    </row>
    <row r="35" spans="1:15" s="15" customFormat="1" ht="18.75">
      <c r="A35" s="471"/>
      <c r="B35" s="478"/>
      <c r="C35" s="479"/>
      <c r="D35" s="479"/>
      <c r="E35" s="479"/>
      <c r="F35" s="478"/>
      <c r="G35" s="478"/>
      <c r="H35" s="478"/>
      <c r="I35" s="478"/>
      <c r="J35" s="478"/>
      <c r="K35" s="478"/>
      <c r="L35" s="479"/>
      <c r="M35" s="479"/>
      <c r="N35" s="480"/>
      <c r="O35" s="425"/>
    </row>
    <row r="36" spans="1:15" s="24" customFormat="1" ht="18.75">
      <c r="A36" s="471"/>
      <c r="B36" s="478"/>
      <c r="C36" s="479"/>
      <c r="D36" s="479"/>
      <c r="E36" s="479"/>
      <c r="F36" s="478"/>
      <c r="G36" s="478"/>
      <c r="H36" s="478"/>
      <c r="I36" s="478"/>
      <c r="J36" s="478"/>
      <c r="K36" s="478"/>
      <c r="L36" s="479"/>
      <c r="M36" s="479"/>
      <c r="N36" s="480"/>
      <c r="O36" s="481"/>
    </row>
    <row r="37" spans="1:15" s="15" customFormat="1" ht="18.75">
      <c r="A37" s="471"/>
      <c r="B37" s="478"/>
      <c r="C37" s="479"/>
      <c r="D37" s="479"/>
      <c r="E37" s="479"/>
      <c r="F37" s="478"/>
      <c r="G37" s="478"/>
      <c r="H37" s="478"/>
      <c r="I37" s="478"/>
      <c r="J37" s="478"/>
      <c r="K37" s="478"/>
      <c r="L37" s="479"/>
      <c r="M37" s="479"/>
      <c r="N37" s="480"/>
      <c r="O37" s="425"/>
    </row>
    <row r="38" spans="1:15" s="15" customFormat="1" ht="18.75">
      <c r="A38" s="471"/>
      <c r="B38" s="478"/>
      <c r="C38" s="479"/>
      <c r="D38" s="479"/>
      <c r="E38" s="479"/>
      <c r="F38" s="478"/>
      <c r="G38" s="478"/>
      <c r="H38" s="478"/>
      <c r="I38" s="478"/>
      <c r="J38" s="478"/>
      <c r="K38" s="478"/>
      <c r="L38" s="479"/>
      <c r="M38" s="479"/>
      <c r="N38" s="480"/>
      <c r="O38" s="425"/>
    </row>
    <row r="39" spans="1:15" s="15" customFormat="1" ht="18.75">
      <c r="A39" s="471"/>
      <c r="B39" s="478"/>
      <c r="C39" s="479"/>
      <c r="D39" s="479"/>
      <c r="E39" s="479"/>
      <c r="F39" s="478"/>
      <c r="G39" s="478"/>
      <c r="H39" s="478"/>
      <c r="I39" s="478"/>
      <c r="J39" s="478"/>
      <c r="K39" s="478"/>
      <c r="L39" s="479"/>
      <c r="M39" s="479"/>
      <c r="N39" s="480"/>
      <c r="O39" s="425"/>
    </row>
    <row r="40" spans="1:15" s="15" customFormat="1" ht="18.75">
      <c r="A40" s="471"/>
      <c r="B40" s="478"/>
      <c r="C40" s="479"/>
      <c r="D40" s="479"/>
      <c r="E40" s="479"/>
      <c r="F40" s="478"/>
      <c r="G40" s="478"/>
      <c r="H40" s="478"/>
      <c r="I40" s="478"/>
      <c r="J40" s="478"/>
      <c r="K40" s="478"/>
      <c r="L40" s="479"/>
      <c r="M40" s="479"/>
      <c r="N40" s="480"/>
      <c r="O40" s="425"/>
    </row>
    <row r="41" spans="1:15" s="15" customFormat="1" ht="18.75">
      <c r="A41" s="471"/>
      <c r="B41" s="478"/>
      <c r="C41" s="479"/>
      <c r="D41" s="479"/>
      <c r="E41" s="479"/>
      <c r="F41" s="478"/>
      <c r="G41" s="478"/>
      <c r="H41" s="478"/>
      <c r="I41" s="478"/>
      <c r="J41" s="478"/>
      <c r="K41" s="478"/>
      <c r="L41" s="479"/>
      <c r="M41" s="479"/>
      <c r="N41" s="480"/>
      <c r="O41" s="425"/>
    </row>
    <row r="42" spans="1:15" s="15" customFormat="1" ht="18.75">
      <c r="A42" s="471"/>
      <c r="B42" s="478"/>
      <c r="C42" s="479"/>
      <c r="D42" s="479"/>
      <c r="E42" s="479"/>
      <c r="F42" s="478"/>
      <c r="G42" s="478"/>
      <c r="H42" s="478"/>
      <c r="I42" s="478"/>
      <c r="J42" s="478"/>
      <c r="K42" s="478"/>
      <c r="L42" s="479"/>
      <c r="M42" s="479"/>
      <c r="N42" s="480"/>
      <c r="O42" s="425"/>
    </row>
    <row r="43" spans="1:15" s="15" customFormat="1" ht="18.75">
      <c r="A43" s="471"/>
      <c r="B43" s="478"/>
      <c r="C43" s="479"/>
      <c r="D43" s="479"/>
      <c r="E43" s="479"/>
      <c r="F43" s="478"/>
      <c r="G43" s="478"/>
      <c r="H43" s="478"/>
      <c r="I43" s="478"/>
      <c r="J43" s="478"/>
      <c r="K43" s="478"/>
      <c r="L43" s="479"/>
      <c r="M43" s="479"/>
      <c r="N43" s="480"/>
      <c r="O43" s="425"/>
    </row>
    <row r="44" spans="1:15" s="15" customFormat="1" ht="18.75">
      <c r="A44" s="471"/>
      <c r="B44" s="478"/>
      <c r="C44" s="479"/>
      <c r="D44" s="479"/>
      <c r="E44" s="479"/>
      <c r="F44" s="478"/>
      <c r="G44" s="478"/>
      <c r="H44" s="478"/>
      <c r="I44" s="478"/>
      <c r="J44" s="478"/>
      <c r="K44" s="478"/>
      <c r="L44" s="479"/>
      <c r="M44" s="479"/>
      <c r="N44" s="480"/>
      <c r="O44" s="425"/>
    </row>
    <row r="45" spans="1:15" s="15" customFormat="1" ht="18.75">
      <c r="A45" s="471"/>
      <c r="B45" s="478"/>
      <c r="C45" s="479"/>
      <c r="D45" s="479"/>
      <c r="E45" s="479"/>
      <c r="F45" s="478"/>
      <c r="G45" s="478"/>
      <c r="H45" s="478"/>
      <c r="I45" s="478"/>
      <c r="J45" s="478"/>
      <c r="K45" s="478"/>
      <c r="L45" s="479"/>
      <c r="M45" s="479"/>
      <c r="N45" s="480"/>
      <c r="O45" s="425"/>
    </row>
    <row r="46" spans="1:15" s="15" customFormat="1" ht="18.75">
      <c r="A46" s="471"/>
      <c r="B46" s="478"/>
      <c r="C46" s="479"/>
      <c r="D46" s="479"/>
      <c r="E46" s="479"/>
      <c r="F46" s="478"/>
      <c r="G46" s="478"/>
      <c r="H46" s="478"/>
      <c r="I46" s="478"/>
      <c r="J46" s="478"/>
      <c r="K46" s="478"/>
      <c r="L46" s="479"/>
      <c r="M46" s="479"/>
      <c r="N46" s="480"/>
      <c r="O46" s="425"/>
    </row>
    <row r="47" spans="1:15" s="15" customFormat="1" ht="18.75">
      <c r="A47" s="471"/>
      <c r="B47" s="482"/>
      <c r="C47" s="483"/>
      <c r="D47" s="484"/>
      <c r="E47" s="484"/>
      <c r="F47" s="483"/>
      <c r="G47" s="483"/>
      <c r="H47" s="483"/>
      <c r="I47" s="482"/>
      <c r="J47" s="482"/>
      <c r="K47" s="482"/>
      <c r="L47" s="482"/>
      <c r="M47" s="482"/>
      <c r="N47" s="485"/>
      <c r="O47" s="425"/>
    </row>
    <row r="48" spans="1:15" s="15" customFormat="1" ht="18.75">
      <c r="A48" s="471"/>
      <c r="B48" s="482"/>
      <c r="C48" s="483"/>
      <c r="D48" s="484"/>
      <c r="E48" s="484"/>
      <c r="F48" s="483"/>
      <c r="G48" s="483"/>
      <c r="H48" s="483"/>
      <c r="I48" s="482"/>
      <c r="J48" s="482"/>
      <c r="K48" s="482"/>
      <c r="L48" s="482"/>
      <c r="M48" s="482"/>
      <c r="N48" s="485"/>
      <c r="O48" s="425"/>
    </row>
    <row r="49" spans="1:15" s="15" customFormat="1" ht="18.75">
      <c r="A49" s="471"/>
      <c r="B49" s="482"/>
      <c r="C49" s="483"/>
      <c r="D49" s="484"/>
      <c r="E49" s="484"/>
      <c r="F49" s="483"/>
      <c r="G49" s="483"/>
      <c r="H49" s="483"/>
      <c r="I49" s="482"/>
      <c r="J49" s="482"/>
      <c r="K49" s="482"/>
      <c r="L49" s="482"/>
      <c r="M49" s="482"/>
      <c r="N49" s="485"/>
      <c r="O49" s="425"/>
    </row>
    <row r="50" spans="1:15" s="15" customFormat="1" ht="18.75">
      <c r="A50" s="471"/>
      <c r="B50" s="482"/>
      <c r="C50" s="483"/>
      <c r="D50" s="484"/>
      <c r="E50" s="484"/>
      <c r="F50" s="483"/>
      <c r="G50" s="483"/>
      <c r="H50" s="483"/>
      <c r="I50" s="482"/>
      <c r="J50" s="482"/>
      <c r="K50" s="482"/>
      <c r="L50" s="482"/>
      <c r="M50" s="482"/>
      <c r="N50" s="485"/>
      <c r="O50" s="425"/>
    </row>
    <row r="51" spans="1:15" s="15" customFormat="1" ht="18.75">
      <c r="A51" s="471"/>
      <c r="B51" s="482"/>
      <c r="C51" s="483"/>
      <c r="D51" s="484"/>
      <c r="E51" s="484"/>
      <c r="F51" s="483"/>
      <c r="G51" s="483"/>
      <c r="H51" s="483"/>
      <c r="I51" s="482"/>
      <c r="J51" s="482"/>
      <c r="K51" s="482"/>
      <c r="L51" s="482"/>
      <c r="M51" s="482"/>
      <c r="N51" s="485"/>
      <c r="O51" s="425"/>
    </row>
    <row r="52" spans="1:15" s="15" customFormat="1" ht="18.75">
      <c r="A52" s="471"/>
      <c r="B52" s="482"/>
      <c r="C52" s="483"/>
      <c r="D52" s="484"/>
      <c r="E52" s="484"/>
      <c r="F52" s="483"/>
      <c r="G52" s="483"/>
      <c r="H52" s="483"/>
      <c r="I52" s="482"/>
      <c r="J52" s="482"/>
      <c r="K52" s="482"/>
      <c r="L52" s="482"/>
      <c r="M52" s="482"/>
      <c r="N52" s="485"/>
      <c r="O52" s="425"/>
    </row>
    <row r="53" spans="1:15" s="15" customFormat="1" ht="18.75">
      <c r="A53" s="471"/>
      <c r="B53" s="482"/>
      <c r="C53" s="483"/>
      <c r="D53" s="484"/>
      <c r="E53" s="484"/>
      <c r="F53" s="483"/>
      <c r="G53" s="483"/>
      <c r="H53" s="483"/>
      <c r="I53" s="482"/>
      <c r="J53" s="482"/>
      <c r="K53" s="482"/>
      <c r="L53" s="482"/>
      <c r="M53" s="482"/>
      <c r="N53" s="485"/>
      <c r="O53" s="425"/>
    </row>
    <row r="54" spans="1:15" s="15" customFormat="1" ht="18.75">
      <c r="A54" s="471"/>
      <c r="B54" s="482"/>
      <c r="C54" s="483"/>
      <c r="D54" s="484"/>
      <c r="E54" s="484"/>
      <c r="F54" s="483"/>
      <c r="G54" s="483"/>
      <c r="H54" s="483"/>
      <c r="I54" s="482"/>
      <c r="J54" s="482"/>
      <c r="K54" s="482"/>
      <c r="L54" s="482"/>
      <c r="M54" s="482"/>
      <c r="N54" s="485"/>
      <c r="O54" s="425"/>
    </row>
    <row r="55" spans="1:15" s="15" customFormat="1" ht="18.75">
      <c r="A55" s="471"/>
      <c r="B55" s="482"/>
      <c r="C55" s="483"/>
      <c r="D55" s="484"/>
      <c r="E55" s="484"/>
      <c r="F55" s="483"/>
      <c r="G55" s="483"/>
      <c r="H55" s="483"/>
      <c r="I55" s="482"/>
      <c r="J55" s="482"/>
      <c r="K55" s="482"/>
      <c r="L55" s="482"/>
      <c r="M55" s="482"/>
      <c r="N55" s="485"/>
      <c r="O55" s="425"/>
    </row>
    <row r="56" spans="1:15" s="15" customFormat="1" ht="18.75">
      <c r="A56" s="471"/>
      <c r="B56" s="482"/>
      <c r="C56" s="483"/>
      <c r="D56" s="484"/>
      <c r="E56" s="484"/>
      <c r="F56" s="483"/>
      <c r="G56" s="483"/>
      <c r="H56" s="483"/>
      <c r="I56" s="482"/>
      <c r="J56" s="482"/>
      <c r="K56" s="482"/>
      <c r="L56" s="482"/>
      <c r="M56" s="482"/>
      <c r="N56" s="485"/>
      <c r="O56" s="425"/>
    </row>
    <row r="57" spans="1:15" s="15" customFormat="1" ht="18.75">
      <c r="A57" s="471"/>
      <c r="B57" s="482"/>
      <c r="C57" s="483"/>
      <c r="D57" s="484"/>
      <c r="E57" s="484"/>
      <c r="F57" s="483"/>
      <c r="G57" s="483"/>
      <c r="H57" s="483"/>
      <c r="I57" s="482"/>
      <c r="J57" s="482"/>
      <c r="K57" s="482"/>
      <c r="L57" s="482"/>
      <c r="M57" s="482"/>
      <c r="N57" s="485"/>
      <c r="O57" s="425"/>
    </row>
    <row r="58" spans="1:15" s="15" customFormat="1" ht="18.75">
      <c r="A58" s="471"/>
      <c r="B58" s="482"/>
      <c r="C58" s="483"/>
      <c r="D58" s="484"/>
      <c r="E58" s="484"/>
      <c r="F58" s="483"/>
      <c r="G58" s="483"/>
      <c r="H58" s="483"/>
      <c r="I58" s="482"/>
      <c r="J58" s="482"/>
      <c r="K58" s="482"/>
      <c r="L58" s="482"/>
      <c r="M58" s="482"/>
      <c r="N58" s="485"/>
      <c r="O58" s="425"/>
    </row>
    <row r="59" spans="1:15" s="15" customFormat="1" ht="18.75">
      <c r="A59" s="471"/>
      <c r="B59" s="482"/>
      <c r="C59" s="483"/>
      <c r="D59" s="484"/>
      <c r="E59" s="484"/>
      <c r="F59" s="483"/>
      <c r="G59" s="483"/>
      <c r="H59" s="483"/>
      <c r="I59" s="482"/>
      <c r="J59" s="482"/>
      <c r="K59" s="482"/>
      <c r="L59" s="482"/>
      <c r="M59" s="482"/>
      <c r="N59" s="485"/>
      <c r="O59" s="425"/>
    </row>
    <row r="60" spans="1:15" s="15" customFormat="1" ht="18.75">
      <c r="A60" s="471"/>
      <c r="B60" s="482"/>
      <c r="C60" s="483"/>
      <c r="D60" s="484"/>
      <c r="E60" s="484"/>
      <c r="F60" s="483"/>
      <c r="G60" s="483"/>
      <c r="H60" s="483"/>
      <c r="I60" s="482"/>
      <c r="J60" s="482"/>
      <c r="K60" s="482"/>
      <c r="L60" s="482"/>
      <c r="M60" s="482"/>
      <c r="N60" s="485"/>
      <c r="O60" s="425"/>
    </row>
    <row r="61" spans="1:15" s="15" customFormat="1" ht="18.75">
      <c r="A61" s="471"/>
      <c r="B61" s="482"/>
      <c r="C61" s="483"/>
      <c r="D61" s="484"/>
      <c r="E61" s="484"/>
      <c r="F61" s="483"/>
      <c r="G61" s="483"/>
      <c r="H61" s="483"/>
      <c r="I61" s="482"/>
      <c r="J61" s="482"/>
      <c r="K61" s="482"/>
      <c r="L61" s="482"/>
      <c r="M61" s="482"/>
      <c r="N61" s="485"/>
      <c r="O61" s="425"/>
    </row>
    <row r="62" spans="1:15" s="15" customFormat="1" ht="18.75">
      <c r="A62" s="471"/>
      <c r="B62" s="482"/>
      <c r="C62" s="483"/>
      <c r="D62" s="484"/>
      <c r="E62" s="484"/>
      <c r="F62" s="483"/>
      <c r="G62" s="483"/>
      <c r="H62" s="483"/>
      <c r="I62" s="482"/>
      <c r="J62" s="482"/>
      <c r="K62" s="482"/>
      <c r="L62" s="482"/>
      <c r="M62" s="482"/>
      <c r="N62" s="485"/>
      <c r="O62" s="425"/>
    </row>
    <row r="63" spans="1:15" s="15" customFormat="1" ht="18.75">
      <c r="A63" s="471"/>
      <c r="B63" s="482"/>
      <c r="C63" s="483"/>
      <c r="D63" s="484"/>
      <c r="E63" s="484"/>
      <c r="F63" s="483"/>
      <c r="G63" s="483"/>
      <c r="H63" s="483"/>
      <c r="I63" s="482"/>
      <c r="J63" s="482"/>
      <c r="K63" s="482"/>
      <c r="L63" s="482"/>
      <c r="M63" s="482"/>
      <c r="N63" s="485"/>
      <c r="O63" s="425"/>
    </row>
    <row r="64" spans="1:15" s="15" customFormat="1" ht="18.75">
      <c r="A64" s="471"/>
      <c r="B64" s="482"/>
      <c r="C64" s="483"/>
      <c r="D64" s="484"/>
      <c r="E64" s="484"/>
      <c r="F64" s="483"/>
      <c r="G64" s="483"/>
      <c r="H64" s="483"/>
      <c r="I64" s="482"/>
      <c r="J64" s="482"/>
      <c r="K64" s="482"/>
      <c r="L64" s="482"/>
      <c r="M64" s="482"/>
      <c r="N64" s="485"/>
      <c r="O64" s="425"/>
    </row>
    <row r="65" spans="1:15" s="15" customFormat="1" ht="18.75">
      <c r="A65" s="471"/>
      <c r="B65" s="482"/>
      <c r="C65" s="483"/>
      <c r="D65" s="484"/>
      <c r="E65" s="484"/>
      <c r="F65" s="483"/>
      <c r="G65" s="483"/>
      <c r="H65" s="483"/>
      <c r="I65" s="482"/>
      <c r="J65" s="482"/>
      <c r="K65" s="482"/>
      <c r="L65" s="482"/>
      <c r="M65" s="482"/>
      <c r="N65" s="485"/>
      <c r="O65" s="425"/>
    </row>
    <row r="66" spans="1:15" s="15" customFormat="1" ht="18.75">
      <c r="A66" s="471"/>
      <c r="B66" s="482"/>
      <c r="C66" s="483"/>
      <c r="D66" s="484"/>
      <c r="E66" s="484"/>
      <c r="F66" s="483"/>
      <c r="G66" s="483"/>
      <c r="H66" s="483"/>
      <c r="I66" s="482"/>
      <c r="J66" s="482"/>
      <c r="K66" s="482"/>
      <c r="L66" s="482"/>
      <c r="M66" s="482"/>
      <c r="N66" s="485"/>
      <c r="O66" s="425"/>
    </row>
    <row r="67" spans="1:15" s="15" customFormat="1" ht="18.75">
      <c r="A67" s="471"/>
      <c r="B67" s="482"/>
      <c r="C67" s="483"/>
      <c r="D67" s="484"/>
      <c r="E67" s="484"/>
      <c r="F67" s="483"/>
      <c r="G67" s="483"/>
      <c r="H67" s="483"/>
      <c r="I67" s="482"/>
      <c r="J67" s="482"/>
      <c r="K67" s="482"/>
      <c r="L67" s="482"/>
      <c r="M67" s="482"/>
      <c r="N67" s="485"/>
      <c r="O67" s="425"/>
    </row>
    <row r="68" spans="1:15" s="15" customFormat="1" ht="18.75">
      <c r="A68" s="471"/>
      <c r="B68" s="482"/>
      <c r="C68" s="483"/>
      <c r="D68" s="484"/>
      <c r="E68" s="484"/>
      <c r="F68" s="483"/>
      <c r="G68" s="483"/>
      <c r="H68" s="483"/>
      <c r="I68" s="482"/>
      <c r="J68" s="482"/>
      <c r="K68" s="482"/>
      <c r="L68" s="482"/>
      <c r="M68" s="482"/>
      <c r="N68" s="485"/>
      <c r="O68" s="425"/>
    </row>
    <row r="69" spans="1:15" s="15" customFormat="1" ht="18.75">
      <c r="A69" s="471"/>
      <c r="B69" s="482"/>
      <c r="C69" s="483"/>
      <c r="D69" s="484"/>
      <c r="E69" s="484"/>
      <c r="F69" s="483"/>
      <c r="G69" s="483"/>
      <c r="H69" s="483"/>
      <c r="I69" s="482"/>
      <c r="J69" s="482"/>
      <c r="K69" s="482"/>
      <c r="L69" s="482"/>
      <c r="M69" s="482"/>
      <c r="N69" s="485"/>
      <c r="O69" s="425"/>
    </row>
    <row r="70" spans="1:15" s="15" customFormat="1" ht="18.75">
      <c r="A70" s="471"/>
      <c r="B70" s="482"/>
      <c r="C70" s="483"/>
      <c r="D70" s="484"/>
      <c r="E70" s="484"/>
      <c r="F70" s="483"/>
      <c r="G70" s="483"/>
      <c r="H70" s="483"/>
      <c r="I70" s="482"/>
      <c r="J70" s="482"/>
      <c r="K70" s="482"/>
      <c r="L70" s="482"/>
      <c r="M70" s="482"/>
      <c r="N70" s="485"/>
      <c r="O70" s="425"/>
    </row>
    <row r="71" spans="1:15" s="15" customFormat="1" ht="18.75">
      <c r="A71" s="471"/>
      <c r="B71" s="482"/>
      <c r="C71" s="483"/>
      <c r="D71" s="484"/>
      <c r="E71" s="484"/>
      <c r="F71" s="483"/>
      <c r="G71" s="483"/>
      <c r="H71" s="483"/>
      <c r="I71" s="482"/>
      <c r="J71" s="482"/>
      <c r="K71" s="482"/>
      <c r="L71" s="482"/>
      <c r="M71" s="482"/>
      <c r="N71" s="485"/>
      <c r="O71" s="425"/>
    </row>
    <row r="72" spans="1:15" s="15" customFormat="1" ht="18.75">
      <c r="A72" s="471"/>
      <c r="B72" s="482"/>
      <c r="C72" s="483"/>
      <c r="D72" s="484"/>
      <c r="E72" s="484"/>
      <c r="F72" s="483"/>
      <c r="G72" s="483"/>
      <c r="H72" s="483"/>
      <c r="I72" s="482"/>
      <c r="J72" s="482"/>
      <c r="K72" s="482"/>
      <c r="L72" s="482"/>
      <c r="M72" s="482"/>
      <c r="N72" s="485"/>
      <c r="O72" s="425"/>
    </row>
    <row r="73" spans="1:15" s="15" customFormat="1" ht="18.75">
      <c r="A73" s="471"/>
      <c r="B73" s="482"/>
      <c r="C73" s="483"/>
      <c r="D73" s="484"/>
      <c r="E73" s="484"/>
      <c r="F73" s="483"/>
      <c r="G73" s="483"/>
      <c r="H73" s="483"/>
      <c r="I73" s="482"/>
      <c r="J73" s="482"/>
      <c r="K73" s="482"/>
      <c r="L73" s="482"/>
      <c r="M73" s="482"/>
      <c r="N73" s="485"/>
      <c r="O73" s="425"/>
    </row>
    <row r="74" spans="1:15" s="15" customFormat="1" ht="18.75">
      <c r="A74" s="471"/>
      <c r="B74" s="482"/>
      <c r="C74" s="483"/>
      <c r="D74" s="484"/>
      <c r="E74" s="484"/>
      <c r="F74" s="483"/>
      <c r="G74" s="483"/>
      <c r="H74" s="483"/>
      <c r="I74" s="482"/>
      <c r="J74" s="482"/>
      <c r="K74" s="482"/>
      <c r="L74" s="482"/>
      <c r="M74" s="482"/>
      <c r="N74" s="485"/>
      <c r="O74" s="425"/>
    </row>
    <row r="75" spans="1:15" s="15" customFormat="1" ht="18.75">
      <c r="A75" s="471"/>
      <c r="B75" s="482"/>
      <c r="C75" s="483"/>
      <c r="D75" s="484"/>
      <c r="E75" s="484"/>
      <c r="F75" s="483"/>
      <c r="G75" s="483"/>
      <c r="H75" s="483"/>
      <c r="I75" s="482"/>
      <c r="J75" s="482"/>
      <c r="K75" s="482"/>
      <c r="L75" s="482"/>
      <c r="M75" s="482"/>
      <c r="N75" s="485"/>
      <c r="O75" s="425"/>
    </row>
    <row r="76" spans="1:15" s="15" customFormat="1" ht="18.75">
      <c r="A76" s="471"/>
      <c r="B76" s="482"/>
      <c r="C76" s="483"/>
      <c r="D76" s="484"/>
      <c r="E76" s="484"/>
      <c r="F76" s="483"/>
      <c r="G76" s="483"/>
      <c r="H76" s="483"/>
      <c r="I76" s="482"/>
      <c r="J76" s="482"/>
      <c r="K76" s="482"/>
      <c r="L76" s="482"/>
      <c r="M76" s="482"/>
      <c r="N76" s="485"/>
      <c r="O76" s="425"/>
    </row>
    <row r="77" spans="1:15" s="15" customFormat="1" ht="18.75">
      <c r="A77" s="471"/>
      <c r="B77" s="482"/>
      <c r="C77" s="483"/>
      <c r="D77" s="484"/>
      <c r="E77" s="484"/>
      <c r="F77" s="483"/>
      <c r="G77" s="483"/>
      <c r="H77" s="483"/>
      <c r="I77" s="482"/>
      <c r="J77" s="482"/>
      <c r="K77" s="482"/>
      <c r="L77" s="482"/>
      <c r="M77" s="482"/>
      <c r="N77" s="485"/>
      <c r="O77" s="425"/>
    </row>
    <row r="78" spans="1:15" s="15" customFormat="1" ht="18.75">
      <c r="A78" s="471"/>
      <c r="B78" s="482"/>
      <c r="C78" s="483"/>
      <c r="D78" s="484"/>
      <c r="E78" s="484"/>
      <c r="F78" s="483"/>
      <c r="G78" s="483"/>
      <c r="H78" s="483"/>
      <c r="I78" s="482"/>
      <c r="J78" s="482"/>
      <c r="K78" s="482"/>
      <c r="L78" s="482"/>
      <c r="M78" s="482"/>
      <c r="N78" s="485"/>
      <c r="O78" s="425"/>
    </row>
    <row r="79" spans="1:15" s="15" customFormat="1" ht="18.75">
      <c r="A79" s="471"/>
      <c r="B79" s="482"/>
      <c r="C79" s="483"/>
      <c r="D79" s="484"/>
      <c r="E79" s="484"/>
      <c r="F79" s="483"/>
      <c r="G79" s="483"/>
      <c r="H79" s="483"/>
      <c r="I79" s="482"/>
      <c r="J79" s="482"/>
      <c r="K79" s="482"/>
      <c r="L79" s="482"/>
      <c r="M79" s="482"/>
      <c r="N79" s="485"/>
      <c r="O79" s="425"/>
    </row>
    <row r="80" spans="1:15" s="25" customFormat="1" ht="18.75">
      <c r="A80" s="471"/>
      <c r="B80" s="482"/>
      <c r="C80" s="483"/>
      <c r="D80" s="484"/>
      <c r="E80" s="484"/>
      <c r="F80" s="483"/>
      <c r="G80" s="483"/>
      <c r="H80" s="483"/>
      <c r="I80" s="482"/>
      <c r="J80" s="482"/>
      <c r="K80" s="482"/>
      <c r="L80" s="482"/>
      <c r="M80" s="482"/>
      <c r="N80" s="485"/>
      <c r="O80" s="486"/>
    </row>
    <row r="81" spans="1:15" s="25" customFormat="1" ht="18.75">
      <c r="A81" s="471"/>
      <c r="B81" s="482"/>
      <c r="C81" s="483"/>
      <c r="D81" s="484"/>
      <c r="E81" s="484"/>
      <c r="F81" s="483"/>
      <c r="G81" s="483"/>
      <c r="H81" s="483"/>
      <c r="I81" s="482"/>
      <c r="J81" s="482"/>
      <c r="K81" s="482"/>
      <c r="L81" s="482"/>
      <c r="M81" s="482"/>
      <c r="N81" s="485"/>
      <c r="O81" s="486"/>
    </row>
    <row r="82" spans="1:15" s="25" customFormat="1" ht="18.75">
      <c r="A82" s="471"/>
      <c r="B82" s="482"/>
      <c r="C82" s="483"/>
      <c r="D82" s="484"/>
      <c r="E82" s="484"/>
      <c r="F82" s="483"/>
      <c r="G82" s="483"/>
      <c r="H82" s="483"/>
      <c r="I82" s="482"/>
      <c r="J82" s="482"/>
      <c r="K82" s="482"/>
      <c r="L82" s="482"/>
      <c r="M82" s="482"/>
      <c r="N82" s="485"/>
      <c r="O82" s="486"/>
    </row>
    <row r="83" spans="1:15" s="15" customFormat="1" ht="18.75">
      <c r="A83" s="471"/>
      <c r="B83" s="482"/>
      <c r="C83" s="483"/>
      <c r="D83" s="484"/>
      <c r="E83" s="484"/>
      <c r="F83" s="483"/>
      <c r="G83" s="483"/>
      <c r="H83" s="483"/>
      <c r="I83" s="482"/>
      <c r="J83" s="482"/>
      <c r="K83" s="482"/>
      <c r="L83" s="482"/>
      <c r="M83" s="482"/>
      <c r="N83" s="485"/>
      <c r="O83" s="425"/>
    </row>
    <row r="84" spans="1:15" s="15" customFormat="1" ht="18.75">
      <c r="A84" s="471"/>
      <c r="B84" s="482"/>
      <c r="C84" s="483"/>
      <c r="D84" s="484"/>
      <c r="E84" s="484"/>
      <c r="F84" s="483"/>
      <c r="G84" s="483"/>
      <c r="H84" s="483"/>
      <c r="I84" s="482"/>
      <c r="J84" s="482"/>
      <c r="K84" s="482"/>
      <c r="L84" s="482"/>
      <c r="M84" s="482"/>
      <c r="N84" s="485"/>
      <c r="O84" s="425"/>
    </row>
    <row r="85" spans="1:15" s="15" customFormat="1" ht="18.75">
      <c r="A85" s="471"/>
      <c r="B85" s="482"/>
      <c r="C85" s="483"/>
      <c r="D85" s="484"/>
      <c r="E85" s="484"/>
      <c r="F85" s="483"/>
      <c r="G85" s="483"/>
      <c r="H85" s="483"/>
      <c r="I85" s="482"/>
      <c r="J85" s="482"/>
      <c r="K85" s="482"/>
      <c r="L85" s="482"/>
      <c r="M85" s="482"/>
      <c r="N85" s="485"/>
      <c r="O85" s="425"/>
    </row>
    <row r="86" spans="1:15" s="15" customFormat="1" ht="18.75">
      <c r="A86" s="471"/>
      <c r="B86" s="482"/>
      <c r="C86" s="483"/>
      <c r="D86" s="484"/>
      <c r="E86" s="484"/>
      <c r="F86" s="483"/>
      <c r="G86" s="483"/>
      <c r="H86" s="483"/>
      <c r="I86" s="482"/>
      <c r="J86" s="482"/>
      <c r="K86" s="482"/>
      <c r="L86" s="482"/>
      <c r="M86" s="482"/>
      <c r="N86" s="485"/>
      <c r="O86" s="425"/>
    </row>
    <row r="87" spans="1:15" s="15" customFormat="1" ht="18.75">
      <c r="A87" s="471"/>
      <c r="B87" s="482"/>
      <c r="C87" s="483"/>
      <c r="D87" s="484"/>
      <c r="E87" s="484"/>
      <c r="F87" s="483"/>
      <c r="G87" s="483"/>
      <c r="H87" s="483"/>
      <c r="I87" s="482"/>
      <c r="J87" s="482"/>
      <c r="K87" s="482"/>
      <c r="L87" s="482"/>
      <c r="M87" s="482"/>
      <c r="N87" s="485"/>
      <c r="O87" s="425"/>
    </row>
    <row r="88" spans="1:15" s="15" customFormat="1" ht="18.75">
      <c r="A88" s="471"/>
      <c r="B88" s="482"/>
      <c r="C88" s="483"/>
      <c r="D88" s="484"/>
      <c r="E88" s="484"/>
      <c r="F88" s="483"/>
      <c r="G88" s="483"/>
      <c r="H88" s="483"/>
      <c r="I88" s="482"/>
      <c r="J88" s="482"/>
      <c r="K88" s="482"/>
      <c r="L88" s="482"/>
      <c r="M88" s="482"/>
      <c r="N88" s="485"/>
      <c r="O88" s="425"/>
    </row>
    <row r="89" spans="1:15" s="15" customFormat="1" ht="18.75">
      <c r="A89" s="471"/>
      <c r="B89" s="482"/>
      <c r="C89" s="483"/>
      <c r="D89" s="484"/>
      <c r="E89" s="484"/>
      <c r="F89" s="483"/>
      <c r="G89" s="483"/>
      <c r="H89" s="483"/>
      <c r="I89" s="482"/>
      <c r="J89" s="482"/>
      <c r="K89" s="482"/>
      <c r="L89" s="482"/>
      <c r="M89" s="482"/>
      <c r="N89" s="485"/>
      <c r="O89" s="425"/>
    </row>
    <row r="90" spans="1:15" s="15" customFormat="1" ht="18.75">
      <c r="A90" s="471"/>
      <c r="B90" s="482"/>
      <c r="C90" s="483"/>
      <c r="D90" s="484"/>
      <c r="E90" s="484"/>
      <c r="F90" s="483"/>
      <c r="G90" s="483"/>
      <c r="H90" s="483"/>
      <c r="I90" s="482"/>
      <c r="J90" s="482"/>
      <c r="K90" s="482"/>
      <c r="L90" s="482"/>
      <c r="M90" s="482"/>
      <c r="N90" s="485"/>
      <c r="O90" s="425"/>
    </row>
    <row r="91" spans="1:15" s="15" customFormat="1" ht="18.75">
      <c r="A91" s="471"/>
      <c r="B91" s="482"/>
      <c r="C91" s="483"/>
      <c r="D91" s="484"/>
      <c r="E91" s="484"/>
      <c r="F91" s="483"/>
      <c r="G91" s="483"/>
      <c r="H91" s="483"/>
      <c r="I91" s="482"/>
      <c r="J91" s="482"/>
      <c r="K91" s="482"/>
      <c r="L91" s="482"/>
      <c r="M91" s="482"/>
      <c r="N91" s="485"/>
      <c r="O91" s="425"/>
    </row>
    <row r="92" spans="1:15" s="15" customFormat="1" ht="18.75">
      <c r="A92" s="471"/>
      <c r="B92" s="482"/>
      <c r="C92" s="483"/>
      <c r="D92" s="484"/>
      <c r="E92" s="484"/>
      <c r="F92" s="483"/>
      <c r="G92" s="483"/>
      <c r="H92" s="483"/>
      <c r="I92" s="482"/>
      <c r="J92" s="482"/>
      <c r="K92" s="482"/>
      <c r="L92" s="482"/>
      <c r="M92" s="482"/>
      <c r="N92" s="485"/>
      <c r="O92" s="425"/>
    </row>
    <row r="93" spans="1:15" s="15" customFormat="1" ht="18.75">
      <c r="A93" s="471"/>
      <c r="B93" s="482"/>
      <c r="C93" s="483"/>
      <c r="D93" s="484"/>
      <c r="E93" s="484"/>
      <c r="F93" s="483"/>
      <c r="G93" s="483"/>
      <c r="H93" s="483"/>
      <c r="I93" s="482"/>
      <c r="J93" s="482"/>
      <c r="K93" s="482"/>
      <c r="L93" s="482"/>
      <c r="M93" s="482"/>
      <c r="N93" s="485"/>
      <c r="O93" s="425"/>
    </row>
    <row r="94" spans="1:15" s="15" customFormat="1" ht="18.75">
      <c r="A94" s="471"/>
      <c r="B94" s="482"/>
      <c r="C94" s="483"/>
      <c r="D94" s="484"/>
      <c r="E94" s="484"/>
      <c r="F94" s="483"/>
      <c r="G94" s="483"/>
      <c r="H94" s="483"/>
      <c r="I94" s="482"/>
      <c r="J94" s="482"/>
      <c r="K94" s="482"/>
      <c r="L94" s="482"/>
      <c r="M94" s="482"/>
      <c r="N94" s="485"/>
      <c r="O94" s="425"/>
    </row>
    <row r="95" spans="1:15" s="15" customFormat="1" ht="18.75">
      <c r="A95" s="471"/>
      <c r="B95" s="482"/>
      <c r="C95" s="483"/>
      <c r="D95" s="484"/>
      <c r="E95" s="484"/>
      <c r="F95" s="483"/>
      <c r="G95" s="483"/>
      <c r="H95" s="483"/>
      <c r="I95" s="482"/>
      <c r="J95" s="482"/>
      <c r="K95" s="482"/>
      <c r="L95" s="482"/>
      <c r="M95" s="482"/>
      <c r="N95" s="485"/>
      <c r="O95" s="425"/>
    </row>
    <row r="96" spans="1:15" s="26" customFormat="1" ht="18.75">
      <c r="A96" s="471"/>
      <c r="B96" s="482"/>
      <c r="C96" s="483"/>
      <c r="D96" s="484"/>
      <c r="E96" s="484"/>
      <c r="F96" s="483"/>
      <c r="G96" s="483"/>
      <c r="H96" s="483"/>
      <c r="I96" s="482"/>
      <c r="J96" s="482"/>
      <c r="K96" s="482"/>
      <c r="L96" s="482"/>
      <c r="M96" s="482"/>
      <c r="N96" s="485"/>
      <c r="O96" s="487"/>
    </row>
    <row r="97" spans="1:15" s="26" customFormat="1" ht="18.75">
      <c r="A97" s="471"/>
      <c r="B97" s="482"/>
      <c r="C97" s="483"/>
      <c r="D97" s="484"/>
      <c r="E97" s="484"/>
      <c r="F97" s="483"/>
      <c r="G97" s="483"/>
      <c r="H97" s="483"/>
      <c r="I97" s="482"/>
      <c r="J97" s="482"/>
      <c r="K97" s="482"/>
      <c r="L97" s="482"/>
      <c r="M97" s="482"/>
      <c r="N97" s="485"/>
      <c r="O97" s="487"/>
    </row>
    <row r="98" spans="1:15" s="26" customFormat="1" ht="18.75">
      <c r="A98" s="471"/>
      <c r="B98" s="482"/>
      <c r="C98" s="483"/>
      <c r="D98" s="484"/>
      <c r="E98" s="484"/>
      <c r="F98" s="483"/>
      <c r="G98" s="483"/>
      <c r="H98" s="483"/>
      <c r="I98" s="482"/>
      <c r="J98" s="482"/>
      <c r="K98" s="482"/>
      <c r="L98" s="482"/>
      <c r="M98" s="482"/>
      <c r="N98" s="485"/>
      <c r="O98" s="487"/>
    </row>
    <row r="99" spans="1:15" s="26" customFormat="1" ht="18.75">
      <c r="A99" s="471"/>
      <c r="B99" s="482"/>
      <c r="C99" s="483"/>
      <c r="D99" s="484"/>
      <c r="E99" s="484"/>
      <c r="F99" s="483"/>
      <c r="G99" s="483"/>
      <c r="H99" s="483"/>
      <c r="I99" s="482"/>
      <c r="J99" s="482"/>
      <c r="K99" s="482"/>
      <c r="L99" s="482"/>
      <c r="M99" s="482"/>
      <c r="N99" s="485"/>
      <c r="O99" s="487"/>
    </row>
    <row r="100" spans="1:15" s="26" customFormat="1" ht="18.75">
      <c r="A100" s="471"/>
      <c r="B100" s="482"/>
      <c r="C100" s="483"/>
      <c r="D100" s="484"/>
      <c r="E100" s="484"/>
      <c r="F100" s="483"/>
      <c r="G100" s="483"/>
      <c r="H100" s="483"/>
      <c r="I100" s="482"/>
      <c r="J100" s="482"/>
      <c r="K100" s="482"/>
      <c r="L100" s="482"/>
      <c r="M100" s="482"/>
      <c r="N100" s="485"/>
      <c r="O100" s="487"/>
    </row>
    <row r="101" spans="1:15" s="26" customFormat="1" ht="18.75">
      <c r="A101" s="471"/>
      <c r="B101" s="482"/>
      <c r="C101" s="483"/>
      <c r="D101" s="484"/>
      <c r="E101" s="484"/>
      <c r="F101" s="483"/>
      <c r="G101" s="483"/>
      <c r="H101" s="483"/>
      <c r="I101" s="482"/>
      <c r="J101" s="482"/>
      <c r="K101" s="482"/>
      <c r="L101" s="482"/>
      <c r="M101" s="482"/>
      <c r="N101" s="485"/>
      <c r="O101" s="487"/>
    </row>
    <row r="102" spans="1:15" s="26" customFormat="1" ht="18.75">
      <c r="A102" s="471"/>
      <c r="B102" s="482"/>
      <c r="C102" s="483"/>
      <c r="D102" s="484"/>
      <c r="E102" s="484"/>
      <c r="F102" s="483"/>
      <c r="G102" s="483"/>
      <c r="H102" s="483"/>
      <c r="I102" s="482"/>
      <c r="J102" s="482"/>
      <c r="K102" s="482"/>
      <c r="L102" s="482"/>
      <c r="M102" s="482"/>
      <c r="N102" s="485"/>
      <c r="O102" s="487"/>
    </row>
    <row r="103" spans="1:15" s="26" customFormat="1" ht="18.75">
      <c r="A103" s="471"/>
      <c r="B103" s="482"/>
      <c r="C103" s="483"/>
      <c r="D103" s="484"/>
      <c r="E103" s="484"/>
      <c r="F103" s="483"/>
      <c r="G103" s="483"/>
      <c r="H103" s="483"/>
      <c r="I103" s="482"/>
      <c r="J103" s="482"/>
      <c r="K103" s="482"/>
      <c r="L103" s="482"/>
      <c r="M103" s="482"/>
      <c r="N103" s="485"/>
      <c r="O103" s="487"/>
    </row>
    <row r="104" spans="1:15" s="27" customFormat="1" ht="18.75">
      <c r="A104" s="471"/>
      <c r="B104" s="482"/>
      <c r="C104" s="483"/>
      <c r="D104" s="484"/>
      <c r="E104" s="484"/>
      <c r="F104" s="483"/>
      <c r="G104" s="483"/>
      <c r="H104" s="483"/>
      <c r="I104" s="482"/>
      <c r="J104" s="482"/>
      <c r="K104" s="482"/>
      <c r="L104" s="482"/>
      <c r="M104" s="482"/>
      <c r="N104" s="485"/>
      <c r="O104" s="488"/>
    </row>
    <row r="105" spans="1:15" s="26" customFormat="1" ht="18.75">
      <c r="A105" s="471"/>
      <c r="B105" s="482"/>
      <c r="C105" s="483"/>
      <c r="D105" s="484"/>
      <c r="E105" s="484"/>
      <c r="F105" s="483"/>
      <c r="G105" s="483"/>
      <c r="H105" s="483"/>
      <c r="I105" s="482"/>
      <c r="J105" s="482"/>
      <c r="K105" s="482"/>
      <c r="L105" s="482"/>
      <c r="M105" s="482"/>
      <c r="N105" s="485"/>
      <c r="O105" s="487"/>
    </row>
    <row r="106" spans="1:15" s="26" customFormat="1" ht="18.75">
      <c r="A106" s="471"/>
      <c r="B106" s="482"/>
      <c r="C106" s="483"/>
      <c r="D106" s="484"/>
      <c r="E106" s="484"/>
      <c r="F106" s="483"/>
      <c r="G106" s="483"/>
      <c r="H106" s="483"/>
      <c r="I106" s="482"/>
      <c r="J106" s="482"/>
      <c r="K106" s="482"/>
      <c r="L106" s="482"/>
      <c r="M106" s="482"/>
      <c r="N106" s="485"/>
      <c r="O106" s="487"/>
    </row>
    <row r="107" spans="1:15" s="26" customFormat="1" ht="18.75">
      <c r="A107" s="471"/>
      <c r="B107" s="482"/>
      <c r="C107" s="483"/>
      <c r="D107" s="484"/>
      <c r="E107" s="484"/>
      <c r="F107" s="483"/>
      <c r="G107" s="483"/>
      <c r="H107" s="483"/>
      <c r="I107" s="482"/>
      <c r="J107" s="482"/>
      <c r="K107" s="482"/>
      <c r="L107" s="482"/>
      <c r="M107" s="482"/>
      <c r="N107" s="485"/>
      <c r="O107" s="487"/>
    </row>
    <row r="108" spans="1:15" s="26" customFormat="1" ht="18.75">
      <c r="A108" s="471"/>
      <c r="B108" s="482"/>
      <c r="C108" s="483"/>
      <c r="D108" s="484"/>
      <c r="E108" s="484"/>
      <c r="F108" s="483"/>
      <c r="G108" s="483"/>
      <c r="H108" s="483"/>
      <c r="I108" s="482"/>
      <c r="J108" s="482"/>
      <c r="K108" s="482"/>
      <c r="L108" s="482"/>
      <c r="M108" s="482"/>
      <c r="N108" s="485"/>
      <c r="O108" s="487"/>
    </row>
    <row r="109" spans="1:15" s="26" customFormat="1" ht="18.75">
      <c r="A109" s="471"/>
      <c r="B109" s="482"/>
      <c r="C109" s="483"/>
      <c r="D109" s="484"/>
      <c r="E109" s="484"/>
      <c r="F109" s="483"/>
      <c r="G109" s="483"/>
      <c r="H109" s="483"/>
      <c r="I109" s="482"/>
      <c r="J109" s="482"/>
      <c r="K109" s="482"/>
      <c r="L109" s="482"/>
      <c r="M109" s="482"/>
      <c r="N109" s="485"/>
      <c r="O109" s="487"/>
    </row>
    <row r="110" spans="1:15" s="26" customFormat="1" ht="18.75">
      <c r="A110" s="471"/>
      <c r="B110" s="482"/>
      <c r="C110" s="483"/>
      <c r="D110" s="484"/>
      <c r="E110" s="484"/>
      <c r="F110" s="483"/>
      <c r="G110" s="483"/>
      <c r="H110" s="483"/>
      <c r="I110" s="482"/>
      <c r="J110" s="482"/>
      <c r="K110" s="482"/>
      <c r="L110" s="482"/>
      <c r="M110" s="482"/>
      <c r="N110" s="485"/>
      <c r="O110" s="487"/>
    </row>
    <row r="111" spans="1:15" s="26" customFormat="1" ht="18.75">
      <c r="A111" s="471"/>
      <c r="B111" s="482"/>
      <c r="C111" s="483"/>
      <c r="D111" s="484"/>
      <c r="E111" s="484"/>
      <c r="F111" s="483"/>
      <c r="G111" s="483"/>
      <c r="H111" s="483"/>
      <c r="I111" s="482"/>
      <c r="J111" s="482"/>
      <c r="K111" s="482"/>
      <c r="L111" s="482"/>
      <c r="M111" s="482"/>
      <c r="N111" s="485"/>
      <c r="O111" s="487"/>
    </row>
    <row r="112" spans="1:15" s="26" customFormat="1" ht="18.75">
      <c r="A112" s="471"/>
      <c r="B112" s="482"/>
      <c r="C112" s="483"/>
      <c r="D112" s="484"/>
      <c r="E112" s="484"/>
      <c r="F112" s="483"/>
      <c r="G112" s="483"/>
      <c r="H112" s="483"/>
      <c r="I112" s="482"/>
      <c r="J112" s="482"/>
      <c r="K112" s="482"/>
      <c r="L112" s="482"/>
      <c r="M112" s="482"/>
      <c r="N112" s="485"/>
      <c r="O112" s="487"/>
    </row>
    <row r="113" spans="1:15" s="15" customFormat="1" ht="18.75">
      <c r="A113" s="471"/>
      <c r="B113" s="482"/>
      <c r="C113" s="483"/>
      <c r="D113" s="484"/>
      <c r="E113" s="484"/>
      <c r="F113" s="483"/>
      <c r="G113" s="483"/>
      <c r="H113" s="483"/>
      <c r="I113" s="482"/>
      <c r="J113" s="482"/>
      <c r="K113" s="482"/>
      <c r="L113" s="482"/>
      <c r="M113" s="482"/>
      <c r="N113" s="485"/>
      <c r="O113" s="425"/>
    </row>
    <row r="114" spans="1:15" s="15" customFormat="1" ht="18.75">
      <c r="A114" s="471"/>
      <c r="B114" s="482"/>
      <c r="C114" s="483"/>
      <c r="D114" s="484"/>
      <c r="E114" s="484"/>
      <c r="F114" s="483"/>
      <c r="G114" s="483"/>
      <c r="H114" s="483"/>
      <c r="I114" s="482"/>
      <c r="J114" s="482"/>
      <c r="K114" s="482"/>
      <c r="L114" s="482"/>
      <c r="M114" s="482"/>
      <c r="N114" s="485"/>
      <c r="O114" s="425"/>
    </row>
    <row r="115" spans="1:15" s="15" customFormat="1" ht="18.75">
      <c r="A115" s="471"/>
      <c r="B115" s="482"/>
      <c r="C115" s="483"/>
      <c r="D115" s="484"/>
      <c r="E115" s="484"/>
      <c r="F115" s="483"/>
      <c r="G115" s="483"/>
      <c r="H115" s="483"/>
      <c r="I115" s="482"/>
      <c r="J115" s="482"/>
      <c r="K115" s="482"/>
      <c r="L115" s="482"/>
      <c r="M115" s="482"/>
      <c r="N115" s="485"/>
      <c r="O115" s="425"/>
    </row>
    <row r="116" spans="1:15" s="15" customFormat="1" ht="18.75">
      <c r="A116" s="471"/>
      <c r="B116" s="482"/>
      <c r="C116" s="483"/>
      <c r="D116" s="484"/>
      <c r="E116" s="484"/>
      <c r="F116" s="483"/>
      <c r="G116" s="483"/>
      <c r="H116" s="483"/>
      <c r="I116" s="482"/>
      <c r="J116" s="482"/>
      <c r="K116" s="482"/>
      <c r="L116" s="482"/>
      <c r="M116" s="482"/>
      <c r="N116" s="485"/>
      <c r="O116" s="425"/>
    </row>
    <row r="117" spans="1:15" s="15" customFormat="1" ht="18.75">
      <c r="A117" s="471"/>
      <c r="B117" s="482"/>
      <c r="C117" s="483"/>
      <c r="D117" s="484"/>
      <c r="E117" s="484"/>
      <c r="F117" s="483"/>
      <c r="G117" s="483"/>
      <c r="H117" s="483"/>
      <c r="I117" s="482"/>
      <c r="J117" s="482"/>
      <c r="K117" s="482"/>
      <c r="L117" s="482"/>
      <c r="M117" s="482"/>
      <c r="N117" s="485"/>
      <c r="O117" s="425"/>
    </row>
    <row r="118" spans="1:15" s="15" customFormat="1" ht="18.75">
      <c r="A118" s="471"/>
      <c r="B118" s="482"/>
      <c r="C118" s="483"/>
      <c r="D118" s="484"/>
      <c r="E118" s="484"/>
      <c r="F118" s="483"/>
      <c r="G118" s="483"/>
      <c r="H118" s="483"/>
      <c r="I118" s="482"/>
      <c r="J118" s="482"/>
      <c r="K118" s="482"/>
      <c r="L118" s="482"/>
      <c r="M118" s="482"/>
      <c r="N118" s="485"/>
      <c r="O118" s="425"/>
    </row>
    <row r="119" spans="1:15" s="15" customFormat="1" ht="18.75">
      <c r="A119" s="471"/>
      <c r="B119" s="482"/>
      <c r="C119" s="483"/>
      <c r="D119" s="484"/>
      <c r="E119" s="484"/>
      <c r="F119" s="483"/>
      <c r="G119" s="483"/>
      <c r="H119" s="483"/>
      <c r="I119" s="482"/>
      <c r="J119" s="482"/>
      <c r="K119" s="482"/>
      <c r="L119" s="482"/>
      <c r="M119" s="482"/>
      <c r="N119" s="485"/>
      <c r="O119" s="425"/>
    </row>
    <row r="120" spans="1:15" s="15" customFormat="1" ht="18.75">
      <c r="A120" s="471"/>
      <c r="B120" s="482"/>
      <c r="C120" s="483"/>
      <c r="D120" s="484"/>
      <c r="E120" s="484"/>
      <c r="F120" s="483"/>
      <c r="G120" s="483"/>
      <c r="H120" s="483"/>
      <c r="I120" s="482"/>
      <c r="J120" s="482"/>
      <c r="K120" s="482"/>
      <c r="L120" s="482"/>
      <c r="M120" s="482"/>
      <c r="N120" s="485"/>
      <c r="O120" s="425"/>
    </row>
    <row r="121" spans="1:15" s="15" customFormat="1" ht="18.75">
      <c r="A121" s="471"/>
      <c r="B121" s="482"/>
      <c r="C121" s="483"/>
      <c r="D121" s="484"/>
      <c r="E121" s="484"/>
      <c r="F121" s="483"/>
      <c r="G121" s="483"/>
      <c r="H121" s="483"/>
      <c r="I121" s="482"/>
      <c r="J121" s="482"/>
      <c r="K121" s="482"/>
      <c r="L121" s="482"/>
      <c r="M121" s="482"/>
      <c r="N121" s="485"/>
      <c r="O121" s="425"/>
    </row>
    <row r="122" spans="1:15" s="15" customFormat="1" ht="18.75">
      <c r="A122" s="471"/>
      <c r="B122" s="482"/>
      <c r="C122" s="483"/>
      <c r="D122" s="484"/>
      <c r="E122" s="484"/>
      <c r="F122" s="483"/>
      <c r="G122" s="483"/>
      <c r="H122" s="483"/>
      <c r="I122" s="482"/>
      <c r="J122" s="482"/>
      <c r="K122" s="482"/>
      <c r="L122" s="482"/>
      <c r="M122" s="482"/>
      <c r="N122" s="485"/>
      <c r="O122" s="425"/>
    </row>
    <row r="123" spans="1:15" s="15" customFormat="1" ht="18.75">
      <c r="A123" s="471"/>
      <c r="B123" s="482"/>
      <c r="C123" s="483"/>
      <c r="D123" s="484"/>
      <c r="E123" s="484"/>
      <c r="F123" s="483"/>
      <c r="G123" s="483"/>
      <c r="H123" s="483"/>
      <c r="I123" s="482"/>
      <c r="J123" s="482"/>
      <c r="K123" s="482"/>
      <c r="L123" s="482"/>
      <c r="M123" s="482"/>
      <c r="N123" s="485"/>
      <c r="O123" s="425"/>
    </row>
    <row r="124" spans="1:15" s="15" customFormat="1" ht="18.75">
      <c r="A124" s="471"/>
      <c r="B124" s="482"/>
      <c r="C124" s="483"/>
      <c r="D124" s="484"/>
      <c r="E124" s="484"/>
      <c r="F124" s="483"/>
      <c r="G124" s="483"/>
      <c r="H124" s="483"/>
      <c r="I124" s="482"/>
      <c r="J124" s="482"/>
      <c r="K124" s="482"/>
      <c r="L124" s="482"/>
      <c r="M124" s="482"/>
      <c r="N124" s="485"/>
      <c r="O124" s="425"/>
    </row>
    <row r="125" spans="1:15" s="15" customFormat="1" ht="18.75">
      <c r="A125" s="471"/>
      <c r="B125" s="482"/>
      <c r="C125" s="483"/>
      <c r="D125" s="484"/>
      <c r="E125" s="484"/>
      <c r="F125" s="483"/>
      <c r="G125" s="483"/>
      <c r="H125" s="483"/>
      <c r="I125" s="482"/>
      <c r="J125" s="482"/>
      <c r="K125" s="482"/>
      <c r="L125" s="482"/>
      <c r="M125" s="482"/>
      <c r="N125" s="485"/>
      <c r="O125" s="425"/>
    </row>
    <row r="140" spans="15:21" ht="18.75">
      <c r="O140" s="472"/>
      <c r="P140" s="18"/>
      <c r="Q140" s="18"/>
      <c r="R140" s="18"/>
      <c r="S140" s="18"/>
      <c r="T140" s="18"/>
      <c r="U140" s="18"/>
    </row>
    <row r="141" spans="15:21" ht="18.75">
      <c r="O141" s="483"/>
      <c r="P141" s="13"/>
      <c r="Q141" s="13"/>
      <c r="R141" s="13"/>
      <c r="S141" s="13"/>
      <c r="T141" s="13"/>
      <c r="U141" s="13"/>
    </row>
    <row r="142" spans="15:21" ht="18.75">
      <c r="O142" s="483"/>
      <c r="P142" s="13"/>
      <c r="Q142" s="13"/>
      <c r="R142" s="13"/>
      <c r="S142" s="13"/>
      <c r="T142" s="13"/>
      <c r="U142" s="13"/>
    </row>
    <row r="143" spans="15:21" ht="18.75">
      <c r="O143" s="483"/>
      <c r="P143" s="13"/>
      <c r="Q143" s="13"/>
      <c r="R143" s="13"/>
      <c r="S143" s="13"/>
      <c r="T143" s="13"/>
      <c r="U143" s="13"/>
    </row>
  </sheetData>
  <sheetProtection selectLockedCells="1" selectUnlockedCells="1"/>
  <mergeCells count="21">
    <mergeCell ref="A17:N17"/>
    <mergeCell ref="A1:N1"/>
    <mergeCell ref="A2:A5"/>
    <mergeCell ref="D4:D5"/>
    <mergeCell ref="G2:G5"/>
    <mergeCell ref="H3:H5"/>
    <mergeCell ref="I4:I5"/>
    <mergeCell ref="I3:L3"/>
    <mergeCell ref="J4:L4"/>
    <mergeCell ref="N3:N4"/>
    <mergeCell ref="C4:C5"/>
    <mergeCell ref="O2:O5"/>
    <mergeCell ref="A24:M24"/>
    <mergeCell ref="B2:B5"/>
    <mergeCell ref="A23:M23"/>
    <mergeCell ref="H2:M2"/>
    <mergeCell ref="C2:F3"/>
    <mergeCell ref="M3:M5"/>
    <mergeCell ref="A12:N12"/>
    <mergeCell ref="A22:M22"/>
    <mergeCell ref="E4:F4"/>
  </mergeCells>
  <printOptions/>
  <pageMargins left="0.3937007874015748" right="0.3937007874015748" top="0.15748031496062992" bottom="0" header="0.5118110236220472" footer="0.5118110236220472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4"/>
  <sheetViews>
    <sheetView view="pageBreakPreview" zoomScale="75" zoomScaleNormal="50" zoomScaleSheetLayoutView="75" zoomScalePageLayoutView="0" workbookViewId="0" topLeftCell="A1">
      <selection activeCell="A8" sqref="A8:IV55"/>
    </sheetView>
  </sheetViews>
  <sheetFormatPr defaultColWidth="9.00390625" defaultRowHeight="12.75"/>
  <cols>
    <col min="1" max="1" width="10.625" style="11" customWidth="1"/>
    <col min="2" max="2" width="31.875" style="12" customWidth="1"/>
    <col min="3" max="3" width="5.375" style="13" customWidth="1"/>
    <col min="4" max="4" width="7.125" style="14" customWidth="1"/>
    <col min="5" max="5" width="5.25390625" style="14" customWidth="1"/>
    <col min="6" max="6" width="5.125" style="13" customWidth="1"/>
    <col min="7" max="7" width="8.125" style="13" customWidth="1"/>
    <col min="8" max="8" width="10.375" style="13" customWidth="1"/>
    <col min="9" max="9" width="9.25390625" style="12" customWidth="1"/>
    <col min="10" max="10" width="8.25390625" style="12" customWidth="1"/>
    <col min="11" max="11" width="8.625" style="12" customWidth="1"/>
    <col min="12" max="12" width="8.375" style="12" customWidth="1"/>
    <col min="13" max="13" width="9.875" style="12" customWidth="1"/>
    <col min="14" max="14" width="9.25390625" style="322" customWidth="1"/>
    <col min="15" max="17" width="9.125" style="12" customWidth="1"/>
    <col min="18" max="18" width="5.00390625" style="12" customWidth="1"/>
    <col min="19" max="19" width="8.375" style="12" customWidth="1"/>
    <col min="20" max="20" width="5.875" style="12" customWidth="1"/>
    <col min="21" max="16384" width="9.125" style="12" customWidth="1"/>
  </cols>
  <sheetData>
    <row r="1" spans="1:14" s="15" customFormat="1" ht="21" thickBot="1">
      <c r="A1" s="698" t="s">
        <v>190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700"/>
    </row>
    <row r="2" spans="1:14" s="15" customFormat="1" ht="52.5" customHeight="1" thickBot="1">
      <c r="A2" s="701" t="s">
        <v>29</v>
      </c>
      <c r="B2" s="693" t="s">
        <v>70</v>
      </c>
      <c r="C2" s="716" t="s">
        <v>180</v>
      </c>
      <c r="D2" s="717"/>
      <c r="E2" s="718"/>
      <c r="F2" s="719"/>
      <c r="G2" s="707" t="s">
        <v>94</v>
      </c>
      <c r="H2" s="713" t="s">
        <v>76</v>
      </c>
      <c r="I2" s="714"/>
      <c r="J2" s="714"/>
      <c r="K2" s="714"/>
      <c r="L2" s="714"/>
      <c r="M2" s="715"/>
      <c r="N2" s="323"/>
    </row>
    <row r="3" spans="1:14" s="15" customFormat="1" ht="18" customHeight="1">
      <c r="A3" s="702"/>
      <c r="B3" s="694"/>
      <c r="C3" s="720"/>
      <c r="D3" s="721"/>
      <c r="E3" s="722"/>
      <c r="F3" s="723"/>
      <c r="G3" s="708"/>
      <c r="H3" s="709" t="s">
        <v>77</v>
      </c>
      <c r="I3" s="724" t="s">
        <v>80</v>
      </c>
      <c r="J3" s="725"/>
      <c r="K3" s="725"/>
      <c r="L3" s="726"/>
      <c r="M3" s="671" t="s">
        <v>83</v>
      </c>
      <c r="N3" s="845" t="s">
        <v>162</v>
      </c>
    </row>
    <row r="4" spans="1:14" s="15" customFormat="1" ht="18.75" customHeight="1">
      <c r="A4" s="702"/>
      <c r="B4" s="694"/>
      <c r="C4" s="748" t="s">
        <v>71</v>
      </c>
      <c r="D4" s="706" t="s">
        <v>72</v>
      </c>
      <c r="E4" s="738" t="s">
        <v>73</v>
      </c>
      <c r="F4" s="752"/>
      <c r="G4" s="708"/>
      <c r="H4" s="710"/>
      <c r="I4" s="711" t="s">
        <v>78</v>
      </c>
      <c r="J4" s="738" t="s">
        <v>79</v>
      </c>
      <c r="K4" s="739"/>
      <c r="L4" s="740"/>
      <c r="M4" s="672"/>
      <c r="N4" s="846"/>
    </row>
    <row r="5" spans="1:14" s="15" customFormat="1" ht="77.25" customHeight="1" thickBot="1">
      <c r="A5" s="702"/>
      <c r="B5" s="694"/>
      <c r="C5" s="748"/>
      <c r="D5" s="706"/>
      <c r="E5" s="251" t="s">
        <v>74</v>
      </c>
      <c r="F5" s="249" t="s">
        <v>75</v>
      </c>
      <c r="G5" s="708"/>
      <c r="H5" s="710"/>
      <c r="I5" s="712"/>
      <c r="J5" s="250" t="s">
        <v>30</v>
      </c>
      <c r="K5" s="250" t="s">
        <v>81</v>
      </c>
      <c r="L5" s="250" t="s">
        <v>82</v>
      </c>
      <c r="M5" s="672"/>
      <c r="N5" s="324">
        <v>3</v>
      </c>
    </row>
    <row r="6" spans="1:14" s="15" customFormat="1" ht="28.5" customHeight="1">
      <c r="A6" s="57">
        <v>1</v>
      </c>
      <c r="B6" s="58">
        <v>2</v>
      </c>
      <c r="C6" s="134">
        <v>3</v>
      </c>
      <c r="D6" s="61">
        <v>4</v>
      </c>
      <c r="E6" s="61">
        <v>5</v>
      </c>
      <c r="F6" s="62">
        <v>6</v>
      </c>
      <c r="G6" s="59">
        <v>7</v>
      </c>
      <c r="H6" s="60">
        <v>8</v>
      </c>
      <c r="I6" s="61">
        <v>9</v>
      </c>
      <c r="J6" s="61">
        <v>10</v>
      </c>
      <c r="K6" s="61">
        <v>11</v>
      </c>
      <c r="L6" s="61">
        <v>12</v>
      </c>
      <c r="M6" s="62">
        <v>13</v>
      </c>
      <c r="N6" s="325">
        <v>16</v>
      </c>
    </row>
    <row r="7" spans="1:14" s="15" customFormat="1" ht="23.25" customHeight="1">
      <c r="A7" s="686" t="s">
        <v>113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</row>
    <row r="8" spans="1:14" s="15" customFormat="1" ht="18.75" customHeight="1">
      <c r="A8" s="745" t="s">
        <v>33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7"/>
      <c r="N8" s="326"/>
    </row>
    <row r="9" spans="1:14" s="15" customFormat="1" ht="18.75" customHeight="1">
      <c r="A9" s="695" t="s">
        <v>34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7"/>
      <c r="N9" s="327"/>
    </row>
    <row r="10" spans="1:14" s="15" customFormat="1" ht="19.5" customHeight="1" thickBot="1">
      <c r="A10" s="690" t="s">
        <v>43</v>
      </c>
      <c r="B10" s="691"/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2"/>
      <c r="N10" s="328"/>
    </row>
    <row r="11" spans="1:14" s="15" customFormat="1" ht="19.5" customHeight="1" thickBot="1">
      <c r="A11" s="676" t="s">
        <v>185</v>
      </c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8"/>
      <c r="N11" s="329"/>
    </row>
    <row r="12" spans="1:14" s="15" customFormat="1" ht="19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317"/>
    </row>
    <row r="13" spans="1:14" s="15" customFormat="1" ht="33.75" customHeight="1">
      <c r="A13" s="227"/>
      <c r="B13" s="228" t="s">
        <v>204</v>
      </c>
      <c r="C13" s="255"/>
      <c r="D13" s="727"/>
      <c r="E13" s="727"/>
      <c r="F13" s="727"/>
      <c r="G13" s="256"/>
      <c r="H13" s="728" t="s">
        <v>191</v>
      </c>
      <c r="I13" s="728"/>
      <c r="J13" s="728"/>
      <c r="K13" s="728"/>
      <c r="L13" s="227"/>
      <c r="M13" s="227"/>
      <c r="N13" s="318"/>
    </row>
    <row r="14" spans="1:14" s="15" customFormat="1" ht="15.75">
      <c r="A14" s="227"/>
      <c r="B14" s="228"/>
      <c r="C14" s="255"/>
      <c r="D14" s="255"/>
      <c r="E14" s="255"/>
      <c r="F14" s="229"/>
      <c r="G14" s="256"/>
      <c r="H14" s="256"/>
      <c r="I14" s="230"/>
      <c r="J14" s="231"/>
      <c r="K14" s="231"/>
      <c r="L14" s="227"/>
      <c r="M14" s="227"/>
      <c r="N14" s="318"/>
    </row>
    <row r="15" spans="1:14" s="15" customFormat="1" ht="22.5" customHeight="1">
      <c r="A15" s="227"/>
      <c r="B15" s="228" t="s">
        <v>188</v>
      </c>
      <c r="C15" s="255"/>
      <c r="D15" s="727"/>
      <c r="E15" s="727"/>
      <c r="F15" s="727"/>
      <c r="G15" s="256"/>
      <c r="H15" s="728" t="s">
        <v>189</v>
      </c>
      <c r="I15" s="728"/>
      <c r="J15" s="728"/>
      <c r="K15" s="728"/>
      <c r="L15" s="227"/>
      <c r="M15" s="227"/>
      <c r="N15" s="318"/>
    </row>
    <row r="16" spans="1:14" s="15" customFormat="1" ht="15.7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318"/>
    </row>
    <row r="17" spans="1:14" s="15" customFormat="1" ht="93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318"/>
    </row>
    <row r="18" spans="1:14" s="15" customFormat="1" ht="15.75">
      <c r="A18" s="11"/>
      <c r="C18" s="18"/>
      <c r="D18" s="19"/>
      <c r="E18" s="19"/>
      <c r="F18" s="18"/>
      <c r="G18" s="18"/>
      <c r="H18" s="18"/>
      <c r="N18" s="319"/>
    </row>
    <row r="19" spans="1:14" s="15" customFormat="1" ht="15.75">
      <c r="A19" s="11"/>
      <c r="C19" s="18"/>
      <c r="D19" s="19"/>
      <c r="E19" s="19"/>
      <c r="F19" s="18"/>
      <c r="G19" s="18"/>
      <c r="H19" s="18"/>
      <c r="N19" s="319"/>
    </row>
    <row r="20" spans="1:14" s="15" customFormat="1" ht="15.75">
      <c r="A20" s="11"/>
      <c r="C20" s="18"/>
      <c r="D20" s="19"/>
      <c r="E20" s="19"/>
      <c r="F20" s="18"/>
      <c r="G20" s="18"/>
      <c r="H20" s="18"/>
      <c r="N20" s="319"/>
    </row>
    <row r="21" spans="1:14" s="15" customFormat="1" ht="15.75">
      <c r="A21" s="11"/>
      <c r="B21" s="20"/>
      <c r="C21" s="21"/>
      <c r="D21" s="21"/>
      <c r="E21" s="21"/>
      <c r="F21" s="20"/>
      <c r="G21" s="20"/>
      <c r="H21" s="20"/>
      <c r="I21" s="20"/>
      <c r="J21" s="20"/>
      <c r="K21" s="20"/>
      <c r="L21" s="21"/>
      <c r="M21" s="21"/>
      <c r="N21" s="320"/>
    </row>
    <row r="22" spans="1:14" s="15" customFormat="1" ht="15.75">
      <c r="A22" s="11"/>
      <c r="B22" s="20"/>
      <c r="C22" s="21"/>
      <c r="D22" s="21"/>
      <c r="E22" s="21"/>
      <c r="F22" s="20"/>
      <c r="G22" s="20"/>
      <c r="H22" s="20"/>
      <c r="I22" s="20"/>
      <c r="J22" s="20"/>
      <c r="K22" s="20"/>
      <c r="L22" s="21"/>
      <c r="M22" s="21"/>
      <c r="N22" s="320"/>
    </row>
    <row r="23" spans="1:14" s="15" customFormat="1" ht="15.75">
      <c r="A23" s="11"/>
      <c r="B23" s="20"/>
      <c r="C23" s="21"/>
      <c r="D23" s="21"/>
      <c r="E23" s="21"/>
      <c r="F23" s="20"/>
      <c r="G23" s="20"/>
      <c r="H23" s="20"/>
      <c r="I23" s="20"/>
      <c r="J23" s="20"/>
      <c r="K23" s="20"/>
      <c r="L23" s="21"/>
      <c r="M23" s="21"/>
      <c r="N23" s="320"/>
    </row>
    <row r="24" spans="1:14" s="15" customFormat="1" ht="15.75" customHeight="1">
      <c r="A24" s="11"/>
      <c r="B24" s="20"/>
      <c r="C24" s="21"/>
      <c r="D24" s="21"/>
      <c r="E24" s="21"/>
      <c r="F24" s="20"/>
      <c r="G24" s="20"/>
      <c r="H24" s="20"/>
      <c r="I24" s="20"/>
      <c r="J24" s="20"/>
      <c r="K24" s="20"/>
      <c r="L24" s="21"/>
      <c r="M24" s="21"/>
      <c r="N24" s="320"/>
    </row>
    <row r="25" spans="1:14" s="15" customFormat="1" ht="15.75">
      <c r="A25" s="11"/>
      <c r="B25" s="20"/>
      <c r="C25" s="21"/>
      <c r="D25" s="21"/>
      <c r="E25" s="21"/>
      <c r="F25" s="20"/>
      <c r="G25" s="20"/>
      <c r="H25" s="20"/>
      <c r="I25" s="20"/>
      <c r="J25" s="20"/>
      <c r="K25" s="20"/>
      <c r="L25" s="21"/>
      <c r="M25" s="21"/>
      <c r="N25" s="320"/>
    </row>
    <row r="26" spans="1:14" s="15" customFormat="1" ht="15.75">
      <c r="A26" s="11"/>
      <c r="B26" s="22"/>
      <c r="C26" s="23"/>
      <c r="D26" s="23"/>
      <c r="E26" s="23"/>
      <c r="F26" s="22"/>
      <c r="G26" s="22"/>
      <c r="H26" s="22"/>
      <c r="I26" s="22"/>
      <c r="J26" s="22"/>
      <c r="K26" s="22"/>
      <c r="L26" s="23"/>
      <c r="M26" s="23"/>
      <c r="N26" s="321"/>
    </row>
    <row r="27" spans="1:14" s="24" customFormat="1" ht="15.75">
      <c r="A27" s="11"/>
      <c r="B27" s="22"/>
      <c r="C27" s="23"/>
      <c r="D27" s="23"/>
      <c r="E27" s="23"/>
      <c r="F27" s="22"/>
      <c r="G27" s="22"/>
      <c r="H27" s="22"/>
      <c r="I27" s="22"/>
      <c r="J27" s="22"/>
      <c r="K27" s="22"/>
      <c r="L27" s="23"/>
      <c r="M27" s="23"/>
      <c r="N27" s="321"/>
    </row>
    <row r="28" spans="1:14" s="15" customFormat="1" ht="15.75">
      <c r="A28" s="11"/>
      <c r="B28" s="22"/>
      <c r="C28" s="23"/>
      <c r="D28" s="23"/>
      <c r="E28" s="23"/>
      <c r="F28" s="22"/>
      <c r="G28" s="22"/>
      <c r="H28" s="22"/>
      <c r="I28" s="22"/>
      <c r="J28" s="22"/>
      <c r="K28" s="22"/>
      <c r="L28" s="23"/>
      <c r="M28" s="23"/>
      <c r="N28" s="321"/>
    </row>
    <row r="29" spans="1:14" s="15" customFormat="1" ht="15.75">
      <c r="A29" s="11"/>
      <c r="B29" s="22"/>
      <c r="C29" s="23"/>
      <c r="D29" s="23"/>
      <c r="E29" s="23"/>
      <c r="F29" s="22"/>
      <c r="G29" s="22"/>
      <c r="H29" s="22"/>
      <c r="I29" s="22"/>
      <c r="J29" s="22"/>
      <c r="K29" s="22"/>
      <c r="L29" s="23"/>
      <c r="M29" s="23"/>
      <c r="N29" s="321"/>
    </row>
    <row r="30" spans="1:14" s="15" customFormat="1" ht="15.75">
      <c r="A30" s="11"/>
      <c r="B30" s="22"/>
      <c r="C30" s="23"/>
      <c r="D30" s="23"/>
      <c r="E30" s="23"/>
      <c r="F30" s="22"/>
      <c r="G30" s="22"/>
      <c r="H30" s="22"/>
      <c r="I30" s="22"/>
      <c r="J30" s="22"/>
      <c r="K30" s="22"/>
      <c r="L30" s="23"/>
      <c r="M30" s="23"/>
      <c r="N30" s="321"/>
    </row>
    <row r="31" spans="1:14" s="15" customFormat="1" ht="15.75">
      <c r="A31" s="11"/>
      <c r="B31" s="22"/>
      <c r="C31" s="23"/>
      <c r="D31" s="23"/>
      <c r="E31" s="23"/>
      <c r="F31" s="22"/>
      <c r="G31" s="22"/>
      <c r="H31" s="22"/>
      <c r="I31" s="22"/>
      <c r="J31" s="22"/>
      <c r="K31" s="22"/>
      <c r="L31" s="23"/>
      <c r="M31" s="23"/>
      <c r="N31" s="321"/>
    </row>
    <row r="32" spans="1:14" s="15" customFormat="1" ht="15.75">
      <c r="A32" s="11"/>
      <c r="B32" s="22"/>
      <c r="C32" s="23"/>
      <c r="D32" s="23"/>
      <c r="E32" s="23"/>
      <c r="F32" s="22"/>
      <c r="G32" s="22"/>
      <c r="H32" s="22"/>
      <c r="I32" s="22"/>
      <c r="J32" s="22"/>
      <c r="K32" s="22"/>
      <c r="L32" s="23"/>
      <c r="M32" s="23"/>
      <c r="N32" s="321"/>
    </row>
    <row r="33" spans="1:14" s="15" customFormat="1" ht="15.75">
      <c r="A33" s="11"/>
      <c r="B33" s="22"/>
      <c r="C33" s="23"/>
      <c r="D33" s="23"/>
      <c r="E33" s="23"/>
      <c r="F33" s="22"/>
      <c r="G33" s="22"/>
      <c r="H33" s="22"/>
      <c r="I33" s="22"/>
      <c r="J33" s="22"/>
      <c r="K33" s="22"/>
      <c r="L33" s="23"/>
      <c r="M33" s="23"/>
      <c r="N33" s="321"/>
    </row>
    <row r="34" spans="1:14" s="15" customFormat="1" ht="15.75">
      <c r="A34" s="11"/>
      <c r="B34" s="22"/>
      <c r="C34" s="23"/>
      <c r="D34" s="23"/>
      <c r="E34" s="23"/>
      <c r="F34" s="22"/>
      <c r="G34" s="22"/>
      <c r="H34" s="22"/>
      <c r="I34" s="22"/>
      <c r="J34" s="22"/>
      <c r="K34" s="22"/>
      <c r="L34" s="23"/>
      <c r="M34" s="23"/>
      <c r="N34" s="321"/>
    </row>
    <row r="35" spans="1:14" s="15" customFormat="1" ht="15.75">
      <c r="A35" s="11"/>
      <c r="B35" s="22"/>
      <c r="C35" s="23"/>
      <c r="D35" s="23"/>
      <c r="E35" s="23"/>
      <c r="F35" s="22"/>
      <c r="G35" s="22"/>
      <c r="H35" s="22"/>
      <c r="I35" s="22"/>
      <c r="J35" s="22"/>
      <c r="K35" s="22"/>
      <c r="L35" s="23"/>
      <c r="M35" s="23"/>
      <c r="N35" s="321"/>
    </row>
    <row r="36" spans="1:14" s="15" customFormat="1" ht="15.75">
      <c r="A36" s="11"/>
      <c r="B36" s="22"/>
      <c r="C36" s="23"/>
      <c r="D36" s="23"/>
      <c r="E36" s="23"/>
      <c r="F36" s="22"/>
      <c r="G36" s="22"/>
      <c r="H36" s="22"/>
      <c r="I36" s="22"/>
      <c r="J36" s="22"/>
      <c r="K36" s="22"/>
      <c r="L36" s="23"/>
      <c r="M36" s="23"/>
      <c r="N36" s="321"/>
    </row>
    <row r="37" spans="1:14" s="15" customFormat="1" ht="15.75">
      <c r="A37" s="11"/>
      <c r="B37" s="22"/>
      <c r="C37" s="23"/>
      <c r="D37" s="23"/>
      <c r="E37" s="23"/>
      <c r="F37" s="22"/>
      <c r="G37" s="22"/>
      <c r="H37" s="22"/>
      <c r="I37" s="22"/>
      <c r="J37" s="22"/>
      <c r="K37" s="22"/>
      <c r="L37" s="23"/>
      <c r="M37" s="23"/>
      <c r="N37" s="321"/>
    </row>
    <row r="38" spans="1:14" s="15" customFormat="1" ht="15.75">
      <c r="A38" s="11"/>
      <c r="B38" s="12"/>
      <c r="C38" s="13"/>
      <c r="D38" s="14"/>
      <c r="E38" s="14"/>
      <c r="F38" s="13"/>
      <c r="G38" s="13"/>
      <c r="H38" s="13"/>
      <c r="I38" s="12"/>
      <c r="J38" s="12"/>
      <c r="K38" s="12"/>
      <c r="L38" s="12"/>
      <c r="M38" s="12"/>
      <c r="N38" s="322"/>
    </row>
    <row r="39" spans="1:14" s="15" customFormat="1" ht="15.75">
      <c r="A39" s="11"/>
      <c r="B39" s="12"/>
      <c r="C39" s="13"/>
      <c r="D39" s="14"/>
      <c r="E39" s="14"/>
      <c r="F39" s="13"/>
      <c r="G39" s="13"/>
      <c r="H39" s="13"/>
      <c r="I39" s="12"/>
      <c r="J39" s="12"/>
      <c r="K39" s="12"/>
      <c r="L39" s="12"/>
      <c r="M39" s="12"/>
      <c r="N39" s="322"/>
    </row>
    <row r="40" spans="1:14" s="15" customFormat="1" ht="15.75">
      <c r="A40" s="11"/>
      <c r="B40" s="12"/>
      <c r="C40" s="13"/>
      <c r="D40" s="14"/>
      <c r="E40" s="14"/>
      <c r="F40" s="13"/>
      <c r="G40" s="13"/>
      <c r="H40" s="13"/>
      <c r="I40" s="12"/>
      <c r="J40" s="12"/>
      <c r="K40" s="12"/>
      <c r="L40" s="12"/>
      <c r="M40" s="12"/>
      <c r="N40" s="322"/>
    </row>
    <row r="41" spans="1:14" s="15" customFormat="1" ht="15.75">
      <c r="A41" s="11"/>
      <c r="B41" s="12"/>
      <c r="C41" s="13"/>
      <c r="D41" s="14"/>
      <c r="E41" s="14"/>
      <c r="F41" s="13"/>
      <c r="G41" s="13"/>
      <c r="H41" s="13"/>
      <c r="I41" s="12"/>
      <c r="J41" s="12"/>
      <c r="K41" s="12"/>
      <c r="L41" s="12"/>
      <c r="M41" s="12"/>
      <c r="N41" s="322"/>
    </row>
    <row r="42" spans="1:14" s="15" customFormat="1" ht="15.75">
      <c r="A42" s="11"/>
      <c r="B42" s="12"/>
      <c r="C42" s="13"/>
      <c r="D42" s="14"/>
      <c r="E42" s="14"/>
      <c r="F42" s="13"/>
      <c r="G42" s="13"/>
      <c r="H42" s="13"/>
      <c r="I42" s="12"/>
      <c r="J42" s="12"/>
      <c r="K42" s="12"/>
      <c r="L42" s="12"/>
      <c r="M42" s="12"/>
      <c r="N42" s="322"/>
    </row>
    <row r="43" spans="1:14" s="15" customFormat="1" ht="15.75">
      <c r="A43" s="11"/>
      <c r="B43" s="12"/>
      <c r="C43" s="13"/>
      <c r="D43" s="14"/>
      <c r="E43" s="14"/>
      <c r="F43" s="13"/>
      <c r="G43" s="13"/>
      <c r="H43" s="13"/>
      <c r="I43" s="12"/>
      <c r="J43" s="12"/>
      <c r="K43" s="12"/>
      <c r="L43" s="12"/>
      <c r="M43" s="12"/>
      <c r="N43" s="322"/>
    </row>
    <row r="44" spans="1:14" s="15" customFormat="1" ht="15.75">
      <c r="A44" s="11"/>
      <c r="B44" s="12"/>
      <c r="C44" s="13"/>
      <c r="D44" s="14"/>
      <c r="E44" s="14"/>
      <c r="F44" s="13"/>
      <c r="G44" s="13"/>
      <c r="H44" s="13"/>
      <c r="I44" s="12"/>
      <c r="J44" s="12"/>
      <c r="K44" s="12"/>
      <c r="L44" s="12"/>
      <c r="M44" s="12"/>
      <c r="N44" s="322"/>
    </row>
    <row r="45" spans="1:14" s="15" customFormat="1" ht="15.75">
      <c r="A45" s="11"/>
      <c r="B45" s="12"/>
      <c r="C45" s="13"/>
      <c r="D45" s="14"/>
      <c r="E45" s="14"/>
      <c r="F45" s="13"/>
      <c r="G45" s="13"/>
      <c r="H45" s="13"/>
      <c r="I45" s="12"/>
      <c r="J45" s="12"/>
      <c r="K45" s="12"/>
      <c r="L45" s="12"/>
      <c r="M45" s="12"/>
      <c r="N45" s="322"/>
    </row>
    <row r="46" spans="1:14" s="15" customFormat="1" ht="15.75">
      <c r="A46" s="11"/>
      <c r="B46" s="12"/>
      <c r="C46" s="13"/>
      <c r="D46" s="14"/>
      <c r="E46" s="14"/>
      <c r="F46" s="13"/>
      <c r="G46" s="13"/>
      <c r="H46" s="13"/>
      <c r="I46" s="12"/>
      <c r="J46" s="12"/>
      <c r="K46" s="12"/>
      <c r="L46" s="12"/>
      <c r="M46" s="12"/>
      <c r="N46" s="322"/>
    </row>
    <row r="47" spans="1:14" s="15" customFormat="1" ht="15.75">
      <c r="A47" s="11"/>
      <c r="B47" s="12"/>
      <c r="C47" s="13"/>
      <c r="D47" s="14"/>
      <c r="E47" s="14"/>
      <c r="F47" s="13"/>
      <c r="G47" s="13"/>
      <c r="H47" s="13"/>
      <c r="I47" s="12"/>
      <c r="J47" s="12"/>
      <c r="K47" s="12"/>
      <c r="L47" s="12"/>
      <c r="M47" s="12"/>
      <c r="N47" s="322"/>
    </row>
    <row r="48" spans="1:14" s="15" customFormat="1" ht="15.75">
      <c r="A48" s="11"/>
      <c r="B48" s="12"/>
      <c r="C48" s="13"/>
      <c r="D48" s="14"/>
      <c r="E48" s="14"/>
      <c r="F48" s="13"/>
      <c r="G48" s="13"/>
      <c r="H48" s="13"/>
      <c r="I48" s="12"/>
      <c r="J48" s="12"/>
      <c r="K48" s="12"/>
      <c r="L48" s="12"/>
      <c r="M48" s="12"/>
      <c r="N48" s="322"/>
    </row>
    <row r="49" spans="1:14" s="15" customFormat="1" ht="15.75">
      <c r="A49" s="11"/>
      <c r="B49" s="12"/>
      <c r="C49" s="13"/>
      <c r="D49" s="14"/>
      <c r="E49" s="14"/>
      <c r="F49" s="13"/>
      <c r="G49" s="13"/>
      <c r="H49" s="13"/>
      <c r="I49" s="12"/>
      <c r="J49" s="12"/>
      <c r="K49" s="12"/>
      <c r="L49" s="12"/>
      <c r="M49" s="12"/>
      <c r="N49" s="322"/>
    </row>
    <row r="50" spans="1:14" s="15" customFormat="1" ht="15.75">
      <c r="A50" s="11"/>
      <c r="B50" s="12"/>
      <c r="C50" s="13"/>
      <c r="D50" s="14"/>
      <c r="E50" s="14"/>
      <c r="F50" s="13"/>
      <c r="G50" s="13"/>
      <c r="H50" s="13"/>
      <c r="I50" s="12"/>
      <c r="J50" s="12"/>
      <c r="K50" s="12"/>
      <c r="L50" s="12"/>
      <c r="M50" s="12"/>
      <c r="N50" s="322"/>
    </row>
    <row r="51" spans="1:14" s="15" customFormat="1" ht="15.75">
      <c r="A51" s="11"/>
      <c r="B51" s="12"/>
      <c r="C51" s="13"/>
      <c r="D51" s="14"/>
      <c r="E51" s="14"/>
      <c r="F51" s="13"/>
      <c r="G51" s="13"/>
      <c r="H51" s="13"/>
      <c r="I51" s="12"/>
      <c r="J51" s="12"/>
      <c r="K51" s="12"/>
      <c r="L51" s="12"/>
      <c r="M51" s="12"/>
      <c r="N51" s="322"/>
    </row>
    <row r="52" spans="1:14" s="15" customFormat="1" ht="15.75">
      <c r="A52" s="11"/>
      <c r="B52" s="12"/>
      <c r="C52" s="13"/>
      <c r="D52" s="14"/>
      <c r="E52" s="14"/>
      <c r="F52" s="13"/>
      <c r="G52" s="13"/>
      <c r="H52" s="13"/>
      <c r="I52" s="12"/>
      <c r="J52" s="12"/>
      <c r="K52" s="12"/>
      <c r="L52" s="12"/>
      <c r="M52" s="12"/>
      <c r="N52" s="322"/>
    </row>
    <row r="53" spans="1:14" s="15" customFormat="1" ht="15.75">
      <c r="A53" s="11"/>
      <c r="B53" s="12"/>
      <c r="C53" s="13"/>
      <c r="D53" s="14"/>
      <c r="E53" s="14"/>
      <c r="F53" s="13"/>
      <c r="G53" s="13"/>
      <c r="H53" s="13"/>
      <c r="I53" s="12"/>
      <c r="J53" s="12"/>
      <c r="K53" s="12"/>
      <c r="L53" s="12"/>
      <c r="M53" s="12"/>
      <c r="N53" s="322"/>
    </row>
    <row r="54" spans="1:14" s="15" customFormat="1" ht="15.75">
      <c r="A54" s="11"/>
      <c r="B54" s="12"/>
      <c r="C54" s="13"/>
      <c r="D54" s="14"/>
      <c r="E54" s="14"/>
      <c r="F54" s="13"/>
      <c r="G54" s="13"/>
      <c r="H54" s="13"/>
      <c r="I54" s="12"/>
      <c r="J54" s="12"/>
      <c r="K54" s="12"/>
      <c r="L54" s="12"/>
      <c r="M54" s="12"/>
      <c r="N54" s="322"/>
    </row>
    <row r="55" spans="1:14" s="15" customFormat="1" ht="15.75">
      <c r="A55" s="11"/>
      <c r="B55" s="12"/>
      <c r="C55" s="13"/>
      <c r="D55" s="14"/>
      <c r="E55" s="14"/>
      <c r="F55" s="13"/>
      <c r="G55" s="13"/>
      <c r="H55" s="13"/>
      <c r="I55" s="12"/>
      <c r="J55" s="12"/>
      <c r="K55" s="12"/>
      <c r="L55" s="12"/>
      <c r="M55" s="12"/>
      <c r="N55" s="322"/>
    </row>
    <row r="56" spans="1:14" s="15" customFormat="1" ht="15.75">
      <c r="A56" s="11"/>
      <c r="B56" s="12"/>
      <c r="C56" s="13"/>
      <c r="D56" s="14"/>
      <c r="E56" s="14"/>
      <c r="F56" s="13"/>
      <c r="G56" s="13"/>
      <c r="H56" s="13"/>
      <c r="I56" s="12"/>
      <c r="J56" s="12"/>
      <c r="K56" s="12"/>
      <c r="L56" s="12"/>
      <c r="M56" s="12"/>
      <c r="N56" s="322"/>
    </row>
    <row r="57" spans="1:14" s="15" customFormat="1" ht="15.75">
      <c r="A57" s="11"/>
      <c r="B57" s="12"/>
      <c r="C57" s="13"/>
      <c r="D57" s="14"/>
      <c r="E57" s="14"/>
      <c r="F57" s="13"/>
      <c r="G57" s="13"/>
      <c r="H57" s="13"/>
      <c r="I57" s="12"/>
      <c r="J57" s="12"/>
      <c r="K57" s="12"/>
      <c r="L57" s="12"/>
      <c r="M57" s="12"/>
      <c r="N57" s="322"/>
    </row>
    <row r="58" spans="1:14" s="15" customFormat="1" ht="15.75">
      <c r="A58" s="11"/>
      <c r="B58" s="12"/>
      <c r="C58" s="13"/>
      <c r="D58" s="14"/>
      <c r="E58" s="14"/>
      <c r="F58" s="13"/>
      <c r="G58" s="13"/>
      <c r="H58" s="13"/>
      <c r="I58" s="12"/>
      <c r="J58" s="12"/>
      <c r="K58" s="12"/>
      <c r="L58" s="12"/>
      <c r="M58" s="12"/>
      <c r="N58" s="322"/>
    </row>
    <row r="59" spans="1:14" s="15" customFormat="1" ht="15.75">
      <c r="A59" s="11"/>
      <c r="B59" s="12"/>
      <c r="C59" s="13"/>
      <c r="D59" s="14"/>
      <c r="E59" s="14"/>
      <c r="F59" s="13"/>
      <c r="G59" s="13"/>
      <c r="H59" s="13"/>
      <c r="I59" s="12"/>
      <c r="J59" s="12"/>
      <c r="K59" s="12"/>
      <c r="L59" s="12"/>
      <c r="M59" s="12"/>
      <c r="N59" s="322"/>
    </row>
    <row r="60" spans="1:14" s="15" customFormat="1" ht="15.75">
      <c r="A60" s="11"/>
      <c r="B60" s="12"/>
      <c r="C60" s="13"/>
      <c r="D60" s="14"/>
      <c r="E60" s="14"/>
      <c r="F60" s="13"/>
      <c r="G60" s="13"/>
      <c r="H60" s="13"/>
      <c r="I60" s="12"/>
      <c r="J60" s="12"/>
      <c r="K60" s="12"/>
      <c r="L60" s="12"/>
      <c r="M60" s="12"/>
      <c r="N60" s="322"/>
    </row>
    <row r="61" spans="1:14" s="15" customFormat="1" ht="15.75">
      <c r="A61" s="11"/>
      <c r="B61" s="12"/>
      <c r="C61" s="13"/>
      <c r="D61" s="14"/>
      <c r="E61" s="14"/>
      <c r="F61" s="13"/>
      <c r="G61" s="13"/>
      <c r="H61" s="13"/>
      <c r="I61" s="12"/>
      <c r="J61" s="12"/>
      <c r="K61" s="12"/>
      <c r="L61" s="12"/>
      <c r="M61" s="12"/>
      <c r="N61" s="322"/>
    </row>
    <row r="62" spans="1:14" s="15" customFormat="1" ht="15.75">
      <c r="A62" s="11"/>
      <c r="B62" s="12"/>
      <c r="C62" s="13"/>
      <c r="D62" s="14"/>
      <c r="E62" s="14"/>
      <c r="F62" s="13"/>
      <c r="G62" s="13"/>
      <c r="H62" s="13"/>
      <c r="I62" s="12"/>
      <c r="J62" s="12"/>
      <c r="K62" s="12"/>
      <c r="L62" s="12"/>
      <c r="M62" s="12"/>
      <c r="N62" s="322"/>
    </row>
    <row r="63" spans="1:14" s="15" customFormat="1" ht="15.75">
      <c r="A63" s="11"/>
      <c r="B63" s="12"/>
      <c r="C63" s="13"/>
      <c r="D63" s="14"/>
      <c r="E63" s="14"/>
      <c r="F63" s="13"/>
      <c r="G63" s="13"/>
      <c r="H63" s="13"/>
      <c r="I63" s="12"/>
      <c r="J63" s="12"/>
      <c r="K63" s="12"/>
      <c r="L63" s="12"/>
      <c r="M63" s="12"/>
      <c r="N63" s="322"/>
    </row>
    <row r="64" spans="1:14" s="15" customFormat="1" ht="15.75">
      <c r="A64" s="11"/>
      <c r="B64" s="12"/>
      <c r="C64" s="13"/>
      <c r="D64" s="14"/>
      <c r="E64" s="14"/>
      <c r="F64" s="13"/>
      <c r="G64" s="13"/>
      <c r="H64" s="13"/>
      <c r="I64" s="12"/>
      <c r="J64" s="12"/>
      <c r="K64" s="12"/>
      <c r="L64" s="12"/>
      <c r="M64" s="12"/>
      <c r="N64" s="322"/>
    </row>
    <row r="65" spans="1:14" s="15" customFormat="1" ht="15.75">
      <c r="A65" s="11"/>
      <c r="B65" s="12"/>
      <c r="C65" s="13"/>
      <c r="D65" s="14"/>
      <c r="E65" s="14"/>
      <c r="F65" s="13"/>
      <c r="G65" s="13"/>
      <c r="H65" s="13"/>
      <c r="I65" s="12"/>
      <c r="J65" s="12"/>
      <c r="K65" s="12"/>
      <c r="L65" s="12"/>
      <c r="M65" s="12"/>
      <c r="N65" s="322"/>
    </row>
    <row r="66" spans="1:14" s="15" customFormat="1" ht="15.75">
      <c r="A66" s="11"/>
      <c r="B66" s="12"/>
      <c r="C66" s="13"/>
      <c r="D66" s="14"/>
      <c r="E66" s="14"/>
      <c r="F66" s="13"/>
      <c r="G66" s="13"/>
      <c r="H66" s="13"/>
      <c r="I66" s="12"/>
      <c r="J66" s="12"/>
      <c r="K66" s="12"/>
      <c r="L66" s="12"/>
      <c r="M66" s="12"/>
      <c r="N66" s="322"/>
    </row>
    <row r="67" spans="1:14" s="15" customFormat="1" ht="15.75">
      <c r="A67" s="11"/>
      <c r="B67" s="12"/>
      <c r="C67" s="13"/>
      <c r="D67" s="14"/>
      <c r="E67" s="14"/>
      <c r="F67" s="13"/>
      <c r="G67" s="13"/>
      <c r="H67" s="13"/>
      <c r="I67" s="12"/>
      <c r="J67" s="12"/>
      <c r="K67" s="12"/>
      <c r="L67" s="12"/>
      <c r="M67" s="12"/>
      <c r="N67" s="322"/>
    </row>
    <row r="68" spans="1:14" s="15" customFormat="1" ht="15.75">
      <c r="A68" s="11"/>
      <c r="B68" s="12"/>
      <c r="C68" s="13"/>
      <c r="D68" s="14"/>
      <c r="E68" s="14"/>
      <c r="F68" s="13"/>
      <c r="G68" s="13"/>
      <c r="H68" s="13"/>
      <c r="I68" s="12"/>
      <c r="J68" s="12"/>
      <c r="K68" s="12"/>
      <c r="L68" s="12"/>
      <c r="M68" s="12"/>
      <c r="N68" s="322"/>
    </row>
    <row r="69" spans="1:14" s="15" customFormat="1" ht="15.75">
      <c r="A69" s="11"/>
      <c r="B69" s="12"/>
      <c r="C69" s="13"/>
      <c r="D69" s="14"/>
      <c r="E69" s="14"/>
      <c r="F69" s="13"/>
      <c r="G69" s="13"/>
      <c r="H69" s="13"/>
      <c r="I69" s="12"/>
      <c r="J69" s="12"/>
      <c r="K69" s="12"/>
      <c r="L69" s="12"/>
      <c r="M69" s="12"/>
      <c r="N69" s="322"/>
    </row>
    <row r="70" spans="1:14" s="15" customFormat="1" ht="15.75">
      <c r="A70" s="11"/>
      <c r="B70" s="12"/>
      <c r="C70" s="13"/>
      <c r="D70" s="14"/>
      <c r="E70" s="14"/>
      <c r="F70" s="13"/>
      <c r="G70" s="13"/>
      <c r="H70" s="13"/>
      <c r="I70" s="12"/>
      <c r="J70" s="12"/>
      <c r="K70" s="12"/>
      <c r="L70" s="12"/>
      <c r="M70" s="12"/>
      <c r="N70" s="322"/>
    </row>
    <row r="71" spans="1:14" s="25" customFormat="1" ht="15.75">
      <c r="A71" s="11"/>
      <c r="B71" s="12"/>
      <c r="C71" s="13"/>
      <c r="D71" s="14"/>
      <c r="E71" s="14"/>
      <c r="F71" s="13"/>
      <c r="G71" s="13"/>
      <c r="H71" s="13"/>
      <c r="I71" s="12"/>
      <c r="J71" s="12"/>
      <c r="K71" s="12"/>
      <c r="L71" s="12"/>
      <c r="M71" s="12"/>
      <c r="N71" s="322"/>
    </row>
    <row r="72" spans="1:14" s="25" customFormat="1" ht="15.75">
      <c r="A72" s="11"/>
      <c r="B72" s="12"/>
      <c r="C72" s="13"/>
      <c r="D72" s="14"/>
      <c r="E72" s="14"/>
      <c r="F72" s="13"/>
      <c r="G72" s="13"/>
      <c r="H72" s="13"/>
      <c r="I72" s="12"/>
      <c r="J72" s="12"/>
      <c r="K72" s="12"/>
      <c r="L72" s="12"/>
      <c r="M72" s="12"/>
      <c r="N72" s="322"/>
    </row>
    <row r="73" spans="1:14" s="25" customFormat="1" ht="15.75">
      <c r="A73" s="11"/>
      <c r="B73" s="12"/>
      <c r="C73" s="13"/>
      <c r="D73" s="14"/>
      <c r="E73" s="14"/>
      <c r="F73" s="13"/>
      <c r="G73" s="13"/>
      <c r="H73" s="13"/>
      <c r="I73" s="12"/>
      <c r="J73" s="12"/>
      <c r="K73" s="12"/>
      <c r="L73" s="12"/>
      <c r="M73" s="12"/>
      <c r="N73" s="322"/>
    </row>
    <row r="74" spans="1:14" s="15" customFormat="1" ht="15.75">
      <c r="A74" s="11"/>
      <c r="B74" s="12"/>
      <c r="C74" s="13"/>
      <c r="D74" s="14"/>
      <c r="E74" s="14"/>
      <c r="F74" s="13"/>
      <c r="G74" s="13"/>
      <c r="H74" s="13"/>
      <c r="I74" s="12"/>
      <c r="J74" s="12"/>
      <c r="K74" s="12"/>
      <c r="L74" s="12"/>
      <c r="M74" s="12"/>
      <c r="N74" s="322"/>
    </row>
    <row r="75" spans="1:14" s="15" customFormat="1" ht="15.75">
      <c r="A75" s="11"/>
      <c r="B75" s="12"/>
      <c r="C75" s="13"/>
      <c r="D75" s="14"/>
      <c r="E75" s="14"/>
      <c r="F75" s="13"/>
      <c r="G75" s="13"/>
      <c r="H75" s="13"/>
      <c r="I75" s="12"/>
      <c r="J75" s="12"/>
      <c r="K75" s="12"/>
      <c r="L75" s="12"/>
      <c r="M75" s="12"/>
      <c r="N75" s="322"/>
    </row>
    <row r="76" spans="1:14" s="15" customFormat="1" ht="15.75">
      <c r="A76" s="11"/>
      <c r="B76" s="12"/>
      <c r="C76" s="13"/>
      <c r="D76" s="14"/>
      <c r="E76" s="14"/>
      <c r="F76" s="13"/>
      <c r="G76" s="13"/>
      <c r="H76" s="13"/>
      <c r="I76" s="12"/>
      <c r="J76" s="12"/>
      <c r="K76" s="12"/>
      <c r="L76" s="12"/>
      <c r="M76" s="12"/>
      <c r="N76" s="322"/>
    </row>
    <row r="77" spans="1:14" s="15" customFormat="1" ht="15.75">
      <c r="A77" s="11"/>
      <c r="B77" s="12"/>
      <c r="C77" s="13"/>
      <c r="D77" s="14"/>
      <c r="E77" s="14"/>
      <c r="F77" s="13"/>
      <c r="G77" s="13"/>
      <c r="H77" s="13"/>
      <c r="I77" s="12"/>
      <c r="J77" s="12"/>
      <c r="K77" s="12"/>
      <c r="L77" s="12"/>
      <c r="M77" s="12"/>
      <c r="N77" s="322"/>
    </row>
    <row r="78" spans="1:14" s="15" customFormat="1" ht="15.75">
      <c r="A78" s="11"/>
      <c r="B78" s="12"/>
      <c r="C78" s="13"/>
      <c r="D78" s="14"/>
      <c r="E78" s="14"/>
      <c r="F78" s="13"/>
      <c r="G78" s="13"/>
      <c r="H78" s="13"/>
      <c r="I78" s="12"/>
      <c r="J78" s="12"/>
      <c r="K78" s="12"/>
      <c r="L78" s="12"/>
      <c r="M78" s="12"/>
      <c r="N78" s="322"/>
    </row>
    <row r="79" spans="1:14" s="15" customFormat="1" ht="15.75">
      <c r="A79" s="11"/>
      <c r="B79" s="12"/>
      <c r="C79" s="13"/>
      <c r="D79" s="14"/>
      <c r="E79" s="14"/>
      <c r="F79" s="13"/>
      <c r="G79" s="13"/>
      <c r="H79" s="13"/>
      <c r="I79" s="12"/>
      <c r="J79" s="12"/>
      <c r="K79" s="12"/>
      <c r="L79" s="12"/>
      <c r="M79" s="12"/>
      <c r="N79" s="322"/>
    </row>
    <row r="80" spans="1:14" s="15" customFormat="1" ht="15.75">
      <c r="A80" s="11"/>
      <c r="B80" s="12"/>
      <c r="C80" s="13"/>
      <c r="D80" s="14"/>
      <c r="E80" s="14"/>
      <c r="F80" s="13"/>
      <c r="G80" s="13"/>
      <c r="H80" s="13"/>
      <c r="I80" s="12"/>
      <c r="J80" s="12"/>
      <c r="K80" s="12"/>
      <c r="L80" s="12"/>
      <c r="M80" s="12"/>
      <c r="N80" s="322"/>
    </row>
    <row r="81" spans="1:14" s="15" customFormat="1" ht="15.75">
      <c r="A81" s="11"/>
      <c r="B81" s="12"/>
      <c r="C81" s="13"/>
      <c r="D81" s="14"/>
      <c r="E81" s="14"/>
      <c r="F81" s="13"/>
      <c r="G81" s="13"/>
      <c r="H81" s="13"/>
      <c r="I81" s="12"/>
      <c r="J81" s="12"/>
      <c r="K81" s="12"/>
      <c r="L81" s="12"/>
      <c r="M81" s="12"/>
      <c r="N81" s="322"/>
    </row>
    <row r="82" spans="1:14" s="15" customFormat="1" ht="15.75">
      <c r="A82" s="11"/>
      <c r="B82" s="12"/>
      <c r="C82" s="13"/>
      <c r="D82" s="14"/>
      <c r="E82" s="14"/>
      <c r="F82" s="13"/>
      <c r="G82" s="13"/>
      <c r="H82" s="13"/>
      <c r="I82" s="12"/>
      <c r="J82" s="12"/>
      <c r="K82" s="12"/>
      <c r="L82" s="12"/>
      <c r="M82" s="12"/>
      <c r="N82" s="322"/>
    </row>
    <row r="83" spans="1:14" s="15" customFormat="1" ht="15.75">
      <c r="A83" s="11"/>
      <c r="B83" s="12"/>
      <c r="C83" s="13"/>
      <c r="D83" s="14"/>
      <c r="E83" s="14"/>
      <c r="F83" s="13"/>
      <c r="G83" s="13"/>
      <c r="H83" s="13"/>
      <c r="I83" s="12"/>
      <c r="J83" s="12"/>
      <c r="K83" s="12"/>
      <c r="L83" s="12"/>
      <c r="M83" s="12"/>
      <c r="N83" s="322"/>
    </row>
    <row r="84" spans="1:14" s="15" customFormat="1" ht="15.75">
      <c r="A84" s="11"/>
      <c r="B84" s="12"/>
      <c r="C84" s="13"/>
      <c r="D84" s="14"/>
      <c r="E84" s="14"/>
      <c r="F84" s="13"/>
      <c r="G84" s="13"/>
      <c r="H84" s="13"/>
      <c r="I84" s="12"/>
      <c r="J84" s="12"/>
      <c r="K84" s="12"/>
      <c r="L84" s="12"/>
      <c r="M84" s="12"/>
      <c r="N84" s="322"/>
    </row>
    <row r="85" spans="1:14" s="15" customFormat="1" ht="15.75">
      <c r="A85" s="11"/>
      <c r="B85" s="12"/>
      <c r="C85" s="13"/>
      <c r="D85" s="14"/>
      <c r="E85" s="14"/>
      <c r="F85" s="13"/>
      <c r="G85" s="13"/>
      <c r="H85" s="13"/>
      <c r="I85" s="12"/>
      <c r="J85" s="12"/>
      <c r="K85" s="12"/>
      <c r="L85" s="12"/>
      <c r="M85" s="12"/>
      <c r="N85" s="322"/>
    </row>
    <row r="86" spans="1:14" s="15" customFormat="1" ht="15.75">
      <c r="A86" s="11"/>
      <c r="B86" s="12"/>
      <c r="C86" s="13"/>
      <c r="D86" s="14"/>
      <c r="E86" s="14"/>
      <c r="F86" s="13"/>
      <c r="G86" s="13"/>
      <c r="H86" s="13"/>
      <c r="I86" s="12"/>
      <c r="J86" s="12"/>
      <c r="K86" s="12"/>
      <c r="L86" s="12"/>
      <c r="M86" s="12"/>
      <c r="N86" s="322"/>
    </row>
    <row r="87" spans="1:14" s="26" customFormat="1" ht="15.75">
      <c r="A87" s="11"/>
      <c r="B87" s="12"/>
      <c r="C87" s="13"/>
      <c r="D87" s="14"/>
      <c r="E87" s="14"/>
      <c r="F87" s="13"/>
      <c r="G87" s="13"/>
      <c r="H87" s="13"/>
      <c r="I87" s="12"/>
      <c r="J87" s="12"/>
      <c r="K87" s="12"/>
      <c r="L87" s="12"/>
      <c r="M87" s="12"/>
      <c r="N87" s="322"/>
    </row>
    <row r="88" spans="1:14" s="26" customFormat="1" ht="15.75">
      <c r="A88" s="11"/>
      <c r="B88" s="12"/>
      <c r="C88" s="13"/>
      <c r="D88" s="14"/>
      <c r="E88" s="14"/>
      <c r="F88" s="13"/>
      <c r="G88" s="13"/>
      <c r="H88" s="13"/>
      <c r="I88" s="12"/>
      <c r="J88" s="12"/>
      <c r="K88" s="12"/>
      <c r="L88" s="12"/>
      <c r="M88" s="12"/>
      <c r="N88" s="322"/>
    </row>
    <row r="89" spans="1:14" s="26" customFormat="1" ht="15.75">
      <c r="A89" s="11"/>
      <c r="B89" s="12"/>
      <c r="C89" s="13"/>
      <c r="D89" s="14"/>
      <c r="E89" s="14"/>
      <c r="F89" s="13"/>
      <c r="G89" s="13"/>
      <c r="H89" s="13"/>
      <c r="I89" s="12"/>
      <c r="J89" s="12"/>
      <c r="K89" s="12"/>
      <c r="L89" s="12"/>
      <c r="M89" s="12"/>
      <c r="N89" s="322"/>
    </row>
    <row r="90" spans="1:14" s="26" customFormat="1" ht="15.75">
      <c r="A90" s="11"/>
      <c r="B90" s="12"/>
      <c r="C90" s="13"/>
      <c r="D90" s="14"/>
      <c r="E90" s="14"/>
      <c r="F90" s="13"/>
      <c r="G90" s="13"/>
      <c r="H90" s="13"/>
      <c r="I90" s="12"/>
      <c r="J90" s="12"/>
      <c r="K90" s="12"/>
      <c r="L90" s="12"/>
      <c r="M90" s="12"/>
      <c r="N90" s="322"/>
    </row>
    <row r="91" spans="1:14" s="26" customFormat="1" ht="15.75">
      <c r="A91" s="11"/>
      <c r="B91" s="12"/>
      <c r="C91" s="13"/>
      <c r="D91" s="14"/>
      <c r="E91" s="14"/>
      <c r="F91" s="13"/>
      <c r="G91" s="13"/>
      <c r="H91" s="13"/>
      <c r="I91" s="12"/>
      <c r="J91" s="12"/>
      <c r="K91" s="12"/>
      <c r="L91" s="12"/>
      <c r="M91" s="12"/>
      <c r="N91" s="322"/>
    </row>
    <row r="92" spans="1:14" s="26" customFormat="1" ht="15.75">
      <c r="A92" s="11"/>
      <c r="B92" s="12"/>
      <c r="C92" s="13"/>
      <c r="D92" s="14"/>
      <c r="E92" s="14"/>
      <c r="F92" s="13"/>
      <c r="G92" s="13"/>
      <c r="H92" s="13"/>
      <c r="I92" s="12"/>
      <c r="J92" s="12"/>
      <c r="K92" s="12"/>
      <c r="L92" s="12"/>
      <c r="M92" s="12"/>
      <c r="N92" s="322"/>
    </row>
    <row r="93" spans="1:14" s="26" customFormat="1" ht="15.75">
      <c r="A93" s="11"/>
      <c r="B93" s="12"/>
      <c r="C93" s="13"/>
      <c r="D93" s="14"/>
      <c r="E93" s="14"/>
      <c r="F93" s="13"/>
      <c r="G93" s="13"/>
      <c r="H93" s="13"/>
      <c r="I93" s="12"/>
      <c r="J93" s="12"/>
      <c r="K93" s="12"/>
      <c r="L93" s="12"/>
      <c r="M93" s="12"/>
      <c r="N93" s="322"/>
    </row>
    <row r="94" spans="1:14" s="26" customFormat="1" ht="15.75">
      <c r="A94" s="11"/>
      <c r="B94" s="12"/>
      <c r="C94" s="13"/>
      <c r="D94" s="14"/>
      <c r="E94" s="14"/>
      <c r="F94" s="13"/>
      <c r="G94" s="13"/>
      <c r="H94" s="13"/>
      <c r="I94" s="12"/>
      <c r="J94" s="12"/>
      <c r="K94" s="12"/>
      <c r="L94" s="12"/>
      <c r="M94" s="12"/>
      <c r="N94" s="322"/>
    </row>
    <row r="95" spans="1:14" s="27" customFormat="1" ht="15.75">
      <c r="A95" s="11"/>
      <c r="B95" s="12"/>
      <c r="C95" s="13"/>
      <c r="D95" s="14"/>
      <c r="E95" s="14"/>
      <c r="F95" s="13"/>
      <c r="G95" s="13"/>
      <c r="H95" s="13"/>
      <c r="I95" s="12"/>
      <c r="J95" s="12"/>
      <c r="K95" s="12"/>
      <c r="L95" s="12"/>
      <c r="M95" s="12"/>
      <c r="N95" s="322"/>
    </row>
    <row r="96" spans="1:14" s="26" customFormat="1" ht="15.75">
      <c r="A96" s="11"/>
      <c r="B96" s="12"/>
      <c r="C96" s="13"/>
      <c r="D96" s="14"/>
      <c r="E96" s="14"/>
      <c r="F96" s="13"/>
      <c r="G96" s="13"/>
      <c r="H96" s="13"/>
      <c r="I96" s="12"/>
      <c r="J96" s="12"/>
      <c r="K96" s="12"/>
      <c r="L96" s="12"/>
      <c r="M96" s="12"/>
      <c r="N96" s="322"/>
    </row>
    <row r="97" spans="1:14" s="26" customFormat="1" ht="15.75">
      <c r="A97" s="11"/>
      <c r="B97" s="12"/>
      <c r="C97" s="13"/>
      <c r="D97" s="14"/>
      <c r="E97" s="14"/>
      <c r="F97" s="13"/>
      <c r="G97" s="13"/>
      <c r="H97" s="13"/>
      <c r="I97" s="12"/>
      <c r="J97" s="12"/>
      <c r="K97" s="12"/>
      <c r="L97" s="12"/>
      <c r="M97" s="12"/>
      <c r="N97" s="322"/>
    </row>
    <row r="98" spans="1:14" s="26" customFormat="1" ht="15.75">
      <c r="A98" s="11"/>
      <c r="B98" s="12"/>
      <c r="C98" s="13"/>
      <c r="D98" s="14"/>
      <c r="E98" s="14"/>
      <c r="F98" s="13"/>
      <c r="G98" s="13"/>
      <c r="H98" s="13"/>
      <c r="I98" s="12"/>
      <c r="J98" s="12"/>
      <c r="K98" s="12"/>
      <c r="L98" s="12"/>
      <c r="M98" s="12"/>
      <c r="N98" s="322"/>
    </row>
    <row r="99" spans="1:14" s="26" customFormat="1" ht="15.75">
      <c r="A99" s="11"/>
      <c r="B99" s="12"/>
      <c r="C99" s="13"/>
      <c r="D99" s="14"/>
      <c r="E99" s="14"/>
      <c r="F99" s="13"/>
      <c r="G99" s="13"/>
      <c r="H99" s="13"/>
      <c r="I99" s="12"/>
      <c r="J99" s="12"/>
      <c r="K99" s="12"/>
      <c r="L99" s="12"/>
      <c r="M99" s="12"/>
      <c r="N99" s="322"/>
    </row>
    <row r="100" spans="1:14" s="26" customFormat="1" ht="15.75">
      <c r="A100" s="11"/>
      <c r="B100" s="12"/>
      <c r="C100" s="13"/>
      <c r="D100" s="14"/>
      <c r="E100" s="14"/>
      <c r="F100" s="13"/>
      <c r="G100" s="13"/>
      <c r="H100" s="13"/>
      <c r="I100" s="12"/>
      <c r="J100" s="12"/>
      <c r="K100" s="12"/>
      <c r="L100" s="12"/>
      <c r="M100" s="12"/>
      <c r="N100" s="322"/>
    </row>
    <row r="101" spans="1:14" s="26" customFormat="1" ht="15.75">
      <c r="A101" s="11"/>
      <c r="B101" s="12"/>
      <c r="C101" s="13"/>
      <c r="D101" s="14"/>
      <c r="E101" s="14"/>
      <c r="F101" s="13"/>
      <c r="G101" s="13"/>
      <c r="H101" s="13"/>
      <c r="I101" s="12"/>
      <c r="J101" s="12"/>
      <c r="K101" s="12"/>
      <c r="L101" s="12"/>
      <c r="M101" s="12"/>
      <c r="N101" s="322"/>
    </row>
    <row r="102" spans="1:14" s="26" customFormat="1" ht="15.75">
      <c r="A102" s="11"/>
      <c r="B102" s="12"/>
      <c r="C102" s="13"/>
      <c r="D102" s="14"/>
      <c r="E102" s="14"/>
      <c r="F102" s="13"/>
      <c r="G102" s="13"/>
      <c r="H102" s="13"/>
      <c r="I102" s="12"/>
      <c r="J102" s="12"/>
      <c r="K102" s="12"/>
      <c r="L102" s="12"/>
      <c r="M102" s="12"/>
      <c r="N102" s="322"/>
    </row>
    <row r="103" spans="1:14" s="26" customFormat="1" ht="15.75">
      <c r="A103" s="11"/>
      <c r="B103" s="12"/>
      <c r="C103" s="13"/>
      <c r="D103" s="14"/>
      <c r="E103" s="14"/>
      <c r="F103" s="13"/>
      <c r="G103" s="13"/>
      <c r="H103" s="13"/>
      <c r="I103" s="12"/>
      <c r="J103" s="12"/>
      <c r="K103" s="12"/>
      <c r="L103" s="12"/>
      <c r="M103" s="12"/>
      <c r="N103" s="322"/>
    </row>
    <row r="104" spans="1:14" s="15" customFormat="1" ht="15.75">
      <c r="A104" s="11"/>
      <c r="B104" s="12"/>
      <c r="C104" s="13"/>
      <c r="D104" s="14"/>
      <c r="E104" s="14"/>
      <c r="F104" s="13"/>
      <c r="G104" s="13"/>
      <c r="H104" s="13"/>
      <c r="I104" s="12"/>
      <c r="J104" s="12"/>
      <c r="K104" s="12"/>
      <c r="L104" s="12"/>
      <c r="M104" s="12"/>
      <c r="N104" s="322"/>
    </row>
    <row r="105" spans="1:14" s="15" customFormat="1" ht="15.75">
      <c r="A105" s="11"/>
      <c r="B105" s="12"/>
      <c r="C105" s="13"/>
      <c r="D105" s="14"/>
      <c r="E105" s="14"/>
      <c r="F105" s="13"/>
      <c r="G105" s="13"/>
      <c r="H105" s="13"/>
      <c r="I105" s="12"/>
      <c r="J105" s="12"/>
      <c r="K105" s="12"/>
      <c r="L105" s="12"/>
      <c r="M105" s="12"/>
      <c r="N105" s="322"/>
    </row>
    <row r="106" spans="1:14" s="15" customFormat="1" ht="15.75">
      <c r="A106" s="11"/>
      <c r="B106" s="12"/>
      <c r="C106" s="13"/>
      <c r="D106" s="14"/>
      <c r="E106" s="14"/>
      <c r="F106" s="13"/>
      <c r="G106" s="13"/>
      <c r="H106" s="13"/>
      <c r="I106" s="12"/>
      <c r="J106" s="12"/>
      <c r="K106" s="12"/>
      <c r="L106" s="12"/>
      <c r="M106" s="12"/>
      <c r="N106" s="322"/>
    </row>
    <row r="107" spans="1:14" s="15" customFormat="1" ht="15.75">
      <c r="A107" s="11"/>
      <c r="B107" s="12"/>
      <c r="C107" s="13"/>
      <c r="D107" s="14"/>
      <c r="E107" s="14"/>
      <c r="F107" s="13"/>
      <c r="G107" s="13"/>
      <c r="H107" s="13"/>
      <c r="I107" s="12"/>
      <c r="J107" s="12"/>
      <c r="K107" s="12"/>
      <c r="L107" s="12"/>
      <c r="M107" s="12"/>
      <c r="N107" s="322"/>
    </row>
    <row r="108" spans="1:14" s="15" customFormat="1" ht="15.75">
      <c r="A108" s="11"/>
      <c r="B108" s="12"/>
      <c r="C108" s="13"/>
      <c r="D108" s="14"/>
      <c r="E108" s="14"/>
      <c r="F108" s="13"/>
      <c r="G108" s="13"/>
      <c r="H108" s="13"/>
      <c r="I108" s="12"/>
      <c r="J108" s="12"/>
      <c r="K108" s="12"/>
      <c r="L108" s="12"/>
      <c r="M108" s="12"/>
      <c r="N108" s="322"/>
    </row>
    <row r="109" spans="1:14" s="15" customFormat="1" ht="15.75">
      <c r="A109" s="11"/>
      <c r="B109" s="12"/>
      <c r="C109" s="13"/>
      <c r="D109" s="14"/>
      <c r="E109" s="14"/>
      <c r="F109" s="13"/>
      <c r="G109" s="13"/>
      <c r="H109" s="13"/>
      <c r="I109" s="12"/>
      <c r="J109" s="12"/>
      <c r="K109" s="12"/>
      <c r="L109" s="12"/>
      <c r="M109" s="12"/>
      <c r="N109" s="322"/>
    </row>
    <row r="110" spans="1:14" s="15" customFormat="1" ht="15.75">
      <c r="A110" s="11"/>
      <c r="B110" s="12"/>
      <c r="C110" s="13"/>
      <c r="D110" s="14"/>
      <c r="E110" s="14"/>
      <c r="F110" s="13"/>
      <c r="G110" s="13"/>
      <c r="H110" s="13"/>
      <c r="I110" s="12"/>
      <c r="J110" s="12"/>
      <c r="K110" s="12"/>
      <c r="L110" s="12"/>
      <c r="M110" s="12"/>
      <c r="N110" s="322"/>
    </row>
    <row r="111" spans="1:14" s="15" customFormat="1" ht="15.75">
      <c r="A111" s="11"/>
      <c r="B111" s="12"/>
      <c r="C111" s="13"/>
      <c r="D111" s="14"/>
      <c r="E111" s="14"/>
      <c r="F111" s="13"/>
      <c r="G111" s="13"/>
      <c r="H111" s="13"/>
      <c r="I111" s="12"/>
      <c r="J111" s="12"/>
      <c r="K111" s="12"/>
      <c r="L111" s="12"/>
      <c r="M111" s="12"/>
      <c r="N111" s="322"/>
    </row>
    <row r="112" spans="1:14" s="15" customFormat="1" ht="15.75">
      <c r="A112" s="11"/>
      <c r="B112" s="12"/>
      <c r="C112" s="13"/>
      <c r="D112" s="14"/>
      <c r="E112" s="14"/>
      <c r="F112" s="13"/>
      <c r="G112" s="13"/>
      <c r="H112" s="13"/>
      <c r="I112" s="12"/>
      <c r="J112" s="12"/>
      <c r="K112" s="12"/>
      <c r="L112" s="12"/>
      <c r="M112" s="12"/>
      <c r="N112" s="322"/>
    </row>
    <row r="113" spans="1:14" s="15" customFormat="1" ht="15.75">
      <c r="A113" s="11"/>
      <c r="B113" s="12"/>
      <c r="C113" s="13"/>
      <c r="D113" s="14"/>
      <c r="E113" s="14"/>
      <c r="F113" s="13"/>
      <c r="G113" s="13"/>
      <c r="H113" s="13"/>
      <c r="I113" s="12"/>
      <c r="J113" s="12"/>
      <c r="K113" s="12"/>
      <c r="L113" s="12"/>
      <c r="M113" s="12"/>
      <c r="N113" s="322"/>
    </row>
    <row r="114" spans="1:14" s="15" customFormat="1" ht="15.75">
      <c r="A114" s="11"/>
      <c r="B114" s="12"/>
      <c r="C114" s="13"/>
      <c r="D114" s="14"/>
      <c r="E114" s="14"/>
      <c r="F114" s="13"/>
      <c r="G114" s="13"/>
      <c r="H114" s="13"/>
      <c r="I114" s="12"/>
      <c r="J114" s="12"/>
      <c r="K114" s="12"/>
      <c r="L114" s="12"/>
      <c r="M114" s="12"/>
      <c r="N114" s="322"/>
    </row>
    <row r="115" spans="1:14" s="15" customFormat="1" ht="15.75">
      <c r="A115" s="11"/>
      <c r="B115" s="12"/>
      <c r="C115" s="13"/>
      <c r="D115" s="14"/>
      <c r="E115" s="14"/>
      <c r="F115" s="13"/>
      <c r="G115" s="13"/>
      <c r="H115" s="13"/>
      <c r="I115" s="12"/>
      <c r="J115" s="12"/>
      <c r="K115" s="12"/>
      <c r="L115" s="12"/>
      <c r="M115" s="12"/>
      <c r="N115" s="322"/>
    </row>
    <row r="116" spans="1:14" s="15" customFormat="1" ht="15.75">
      <c r="A116" s="11"/>
      <c r="B116" s="12"/>
      <c r="C116" s="13"/>
      <c r="D116" s="14"/>
      <c r="E116" s="14"/>
      <c r="F116" s="13"/>
      <c r="G116" s="13"/>
      <c r="H116" s="13"/>
      <c r="I116" s="12"/>
      <c r="J116" s="12"/>
      <c r="K116" s="12"/>
      <c r="L116" s="12"/>
      <c r="M116" s="12"/>
      <c r="N116" s="322"/>
    </row>
    <row r="131" spans="15:21" ht="15.75">
      <c r="O131" s="18"/>
      <c r="P131" s="18"/>
      <c r="Q131" s="18"/>
      <c r="R131" s="18"/>
      <c r="S131" s="18"/>
      <c r="T131" s="18"/>
      <c r="U131" s="18"/>
    </row>
    <row r="132" spans="15:21" ht="15.75">
      <c r="O132" s="13"/>
      <c r="P132" s="13"/>
      <c r="Q132" s="13"/>
      <c r="R132" s="13"/>
      <c r="S132" s="13"/>
      <c r="T132" s="13"/>
      <c r="U132" s="13"/>
    </row>
    <row r="133" spans="15:21" ht="15.75">
      <c r="O133" s="13"/>
      <c r="P133" s="13"/>
      <c r="Q133" s="13"/>
      <c r="R133" s="13"/>
      <c r="S133" s="13"/>
      <c r="T133" s="13"/>
      <c r="U133" s="13"/>
    </row>
    <row r="134" spans="15:21" ht="15.75">
      <c r="O134" s="13"/>
      <c r="P134" s="13"/>
      <c r="Q134" s="13"/>
      <c r="R134" s="13"/>
      <c r="S134" s="13"/>
      <c r="T134" s="13"/>
      <c r="U134" s="13"/>
    </row>
  </sheetData>
  <sheetProtection selectLockedCells="1" selectUnlockedCells="1"/>
  <mergeCells count="24">
    <mergeCell ref="A10:M10"/>
    <mergeCell ref="B2:B5"/>
    <mergeCell ref="A9:M9"/>
    <mergeCell ref="H2:M2"/>
    <mergeCell ref="C2:F3"/>
    <mergeCell ref="A1:N1"/>
    <mergeCell ref="A2:A5"/>
    <mergeCell ref="D4:D5"/>
    <mergeCell ref="G2:G5"/>
    <mergeCell ref="H3:H5"/>
    <mergeCell ref="I4:I5"/>
    <mergeCell ref="M3:M5"/>
    <mergeCell ref="N3:N4"/>
    <mergeCell ref="I3:L3"/>
    <mergeCell ref="D15:F15"/>
    <mergeCell ref="H15:K15"/>
    <mergeCell ref="D13:F13"/>
    <mergeCell ref="H13:K13"/>
    <mergeCell ref="J4:L4"/>
    <mergeCell ref="A8:M8"/>
    <mergeCell ref="C4:C5"/>
    <mergeCell ref="E4:F4"/>
    <mergeCell ref="A11:M11"/>
    <mergeCell ref="A7:N7"/>
  </mergeCells>
  <printOptions/>
  <pageMargins left="0.3937007874015748" right="0.3937007874015748" top="0.15748031496062992" bottom="0" header="0.5118110236220472" footer="0.5118110236220472"/>
  <pageSetup fitToHeight="0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Mod012011</cp:lastModifiedBy>
  <cp:lastPrinted>2018-06-09T08:05:01Z</cp:lastPrinted>
  <dcterms:created xsi:type="dcterms:W3CDTF">2011-02-06T10:49:14Z</dcterms:created>
  <dcterms:modified xsi:type="dcterms:W3CDTF">2018-07-02T09:36:21Z</dcterms:modified>
  <cp:category/>
  <cp:version/>
  <cp:contentType/>
  <cp:contentStatus/>
</cp:coreProperties>
</file>